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0" windowWidth="11360" windowHeight="788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<sst xmlns="http://schemas.openxmlformats.org/spreadsheetml/2006/main" count="1438" uniqueCount="221">
  <si>
    <t>7-й день</t>
  </si>
  <si>
    <t>Наименование блюда</t>
  </si>
  <si>
    <t>ЗАВТРАК</t>
  </si>
  <si>
    <t>Компот из сухофруктов</t>
  </si>
  <si>
    <t>ИТОГО:</t>
  </si>
  <si>
    <t>ОБЕД</t>
  </si>
  <si>
    <t>Выход</t>
  </si>
  <si>
    <t>Белки</t>
  </si>
  <si>
    <t>Жиры</t>
  </si>
  <si>
    <t>Углеводы</t>
  </si>
  <si>
    <t>Ккал</t>
  </si>
  <si>
    <t>В1</t>
  </si>
  <si>
    <t>В2</t>
  </si>
  <si>
    <t>С</t>
  </si>
  <si>
    <t>А</t>
  </si>
  <si>
    <t>Кальций</t>
  </si>
  <si>
    <t>Магний</t>
  </si>
  <si>
    <t>Железо</t>
  </si>
  <si>
    <t>Витамины</t>
  </si>
  <si>
    <t>Минеральные вещества</t>
  </si>
  <si>
    <t>Пищевые вещества в (г)</t>
  </si>
  <si>
    <t>8-й день</t>
  </si>
  <si>
    <t>1-й день</t>
  </si>
  <si>
    <t>2-й день</t>
  </si>
  <si>
    <t>Набор продуктов в (г)</t>
  </si>
  <si>
    <t>ПОЛДНИК</t>
  </si>
  <si>
    <t>Каша пшенная молочная</t>
  </si>
  <si>
    <t>Чай с сахаром</t>
  </si>
  <si>
    <t>Хлеб пшеничный</t>
  </si>
  <si>
    <t>Салат из моркови</t>
  </si>
  <si>
    <t>Масло сл-6,5,пшено-27,1,сахар песок-5,4,молоко-195,6</t>
  </si>
  <si>
    <t>Чай-0,6,вода-186,сахар песок-13</t>
  </si>
  <si>
    <t>Морковь красная-54,2, сахар-1,9, масло подсол-3,9,</t>
  </si>
  <si>
    <t>Птица отварная</t>
  </si>
  <si>
    <t>Мясо птицы-93,6, соль йодированная-0,8</t>
  </si>
  <si>
    <t>Овощи тушеные</t>
  </si>
  <si>
    <t>Компот из кураги</t>
  </si>
  <si>
    <t>Сахар-16, абрикосы без косточки-12,вода-196</t>
  </si>
  <si>
    <t xml:space="preserve">Хлеб </t>
  </si>
  <si>
    <t>Масло</t>
  </si>
  <si>
    <t>Сыр</t>
  </si>
  <si>
    <t>Масло сливочное -10</t>
  </si>
  <si>
    <t>Сыр-10</t>
  </si>
  <si>
    <t>ВСЕГО:</t>
  </si>
  <si>
    <t>Мак.изд-28,карт-49,морк-22,4, бульон-420,соль-35</t>
  </si>
  <si>
    <t>Каша рисовая молочная</t>
  </si>
  <si>
    <t>кр.рис-37,5, мол-187,5, сах-6,25, мас.сл.-6,25</t>
  </si>
  <si>
    <t>Салат из свеклы отварной</t>
  </si>
  <si>
    <t>Рассольник на мясном бульоне</t>
  </si>
  <si>
    <t>огур.сол.-39,2 лук-11,2 карт-98 морк-22,4</t>
  </si>
  <si>
    <t>Бефстроганов из мяса отварного</t>
  </si>
  <si>
    <t>Говяд-68,4 мук-2,1 смет-4,2 то.паст-2,1 морк-19,6 лук-5,6 мас.подс-2,1</t>
  </si>
  <si>
    <t>Каша гречневая рассыпчатая</t>
  </si>
  <si>
    <t>Гречка-82,8 мас.сл-7,2 соль-0,45</t>
  </si>
  <si>
    <t>Компот из лимонов</t>
  </si>
  <si>
    <t>Сахар-22 лимон-20 вода-170</t>
  </si>
  <si>
    <t>Булочка сладкая</t>
  </si>
  <si>
    <t>Кофейный напиток с молоком</t>
  </si>
  <si>
    <t>Сах-16 молоко-150 вода-70 напит коф-3,2</t>
  </si>
  <si>
    <t>3-й день</t>
  </si>
  <si>
    <t>Омлет натуральный</t>
  </si>
  <si>
    <t>Чай с лимоном</t>
  </si>
  <si>
    <t>Чай-0,96 лимон-5,7 сах-14,4</t>
  </si>
  <si>
    <t>Борщ сибирский</t>
  </si>
  <si>
    <t>Бобовые отварные</t>
  </si>
  <si>
    <t>Колбаса отварная</t>
  </si>
  <si>
    <t>Кондитерское изделие: Пряник</t>
  </si>
  <si>
    <t>Горох-86,4 вода-216 соль-0,45 зелень-3,6</t>
  </si>
  <si>
    <t>Хлеб-80</t>
  </si>
  <si>
    <t>Молоко-41 яйцо-60 масл.сл-3,6</t>
  </si>
  <si>
    <t>Хлеб-40</t>
  </si>
  <si>
    <t>Свекла-60 масл.подс-4</t>
  </si>
  <si>
    <t>Мука-60 молок-30 яйц-10 сах-3 масл.сл-7 дрож-1,5 масл.подс-6 масл.под.для смазк-2</t>
  </si>
  <si>
    <t>Сухофрук-20 сахар-20</t>
  </si>
  <si>
    <t>4-й день</t>
  </si>
  <si>
    <t>Кондитерское изделие: Вафля</t>
  </si>
  <si>
    <t>Ватрушка с повидлом</t>
  </si>
  <si>
    <t>Дрож-1,5 масл.подс-0,3 мас.сл-2,3 мол-20,1 мука-52,3 сах-2,7 соль-0,2 яйцо-0,07 повид.яб.-40</t>
  </si>
  <si>
    <t>5-й день</t>
  </si>
  <si>
    <t>Каша гречневая молочная с маслом</t>
  </si>
  <si>
    <t>Греч-55 молок-110 сах-7 масл.сл-10</t>
  </si>
  <si>
    <t>Щи вегетарианские</t>
  </si>
  <si>
    <t xml:space="preserve">Кап-63 карт-40 масл.сл-3,5 морк-12 лук-12 </t>
  </si>
  <si>
    <t>Рыба тушеная с овощами</t>
  </si>
  <si>
    <t>Минтай-100,4 овощ-57 мас.рас-8 сах-2,5</t>
  </si>
  <si>
    <t>Картофельное пюре</t>
  </si>
  <si>
    <t>Карт-214 масл.сл-5,3 молок-24</t>
  </si>
  <si>
    <t>6-Й ДЕНЬ</t>
  </si>
  <si>
    <t>Каша " Дружба"</t>
  </si>
  <si>
    <t>Суп  " Крестьянский"</t>
  </si>
  <si>
    <t>Бульон-297,5 масл.сл-7 карт-35 морк-14 лук-14 кр.перл-14 капус-42</t>
  </si>
  <si>
    <t>Макаронные изделия отварные</t>
  </si>
  <si>
    <t>Мак.издел-63</t>
  </si>
  <si>
    <t>Салат из капусты белокачанной</t>
  </si>
  <si>
    <t>Плов с мясом</t>
  </si>
  <si>
    <t>Кисель</t>
  </si>
  <si>
    <t>Кондитерское изделие: Печенье</t>
  </si>
  <si>
    <t>Суп гороховый</t>
  </si>
  <si>
    <t>9-й день</t>
  </si>
  <si>
    <t>Котлета рубленная</t>
  </si>
  <si>
    <t>Отварные бобовые</t>
  </si>
  <si>
    <t>Соус томатный</t>
  </si>
  <si>
    <t>Запеканка рисовая</t>
  </si>
  <si>
    <t>Кр.рис-18,24 масл.сл.-4 сах-2,4 смет-1,6 сухар-2,4 яйц-4 вода-67,2 соль-0,2</t>
  </si>
  <si>
    <t>Кр.рис-12,5 мол-187,5 сах-6,25 масл.сл.-6,25 пшен-12,5</t>
  </si>
  <si>
    <t>Карт-49 морк-22,4 мук-28 яц-17,5 зел-52,9 бул-350 соль-0,35</t>
  </si>
  <si>
    <t>Рис-38,57 том.пас-5,14 говяд-94,29 мас.сл.-4,29 лук -12 морк-13,71</t>
  </si>
  <si>
    <t>Гор-42 карт-49 морк-22,4 лук-14 зел-2,59 мас.сл-3,5 бульон-350 соль-0,35</t>
  </si>
  <si>
    <t>Капуста тушеная с курицей</t>
  </si>
  <si>
    <t>Капус-126,3 мука-2,9 лук-3,6 морк-13,22 куриц-60,24 мас.раст-11,02</t>
  </si>
  <si>
    <t>Ватрушка с джемом</t>
  </si>
  <si>
    <t>Мука-37,6 соль-0,4 мол-18,4 мас.раст-3,2 мас.сл-2,4 масл.рас-1,2 дрож-1,6 джем-17,6 сах-4</t>
  </si>
  <si>
    <t>10-й день</t>
  </si>
  <si>
    <t>Яйцо-48</t>
  </si>
  <si>
    <t>Какао на молоке</t>
  </si>
  <si>
    <t>Сах-11,7 мол-162 какао-2,97 вода-25,2</t>
  </si>
  <si>
    <t>Мяс-75 хлеб-21 лук-40 мас.сл-12</t>
  </si>
  <si>
    <t>Чай-0,6 сах-13 вода-186</t>
  </si>
  <si>
    <t xml:space="preserve">Кап-60 овощ-11 сах-5 мас.рас-3 </t>
  </si>
  <si>
    <t>Пряник -60</t>
  </si>
  <si>
    <t>Вафля-60</t>
  </si>
  <si>
    <t>Печенье-60</t>
  </si>
  <si>
    <t>мас.сл-5,5 лук-4,6 морк-59,1 катр-64,6 капус-96</t>
  </si>
  <si>
    <t>колбаса-82</t>
  </si>
  <si>
    <t>капсу-60 овощ-11 сах-5 мас.рас-3</t>
  </si>
  <si>
    <t>Пряник-60</t>
  </si>
  <si>
    <t>Мак.изд-64,8 мас.сл-10,8 соль-0,045</t>
  </si>
  <si>
    <t>Лук-7 масл.раст-4 сах-2 морк-2,6 мук-4 том.пюр-4 вода-40</t>
  </si>
  <si>
    <t>Суп с макар издел на бульоне</t>
  </si>
  <si>
    <t>Каша греч молоч с маслом</t>
  </si>
  <si>
    <t>Яйцо курин диет варен в крутую</t>
  </si>
  <si>
    <t>Сах-3.5 Капус- 28 чесн-14 картоф-14 свек-56 морк-14 соль-0,35 смет2</t>
  </si>
  <si>
    <t>Суп с клецками на мясном бульоне</t>
  </si>
  <si>
    <t>Сок натуральный</t>
  </si>
  <si>
    <t>Масло сливочное</t>
  </si>
  <si>
    <t>Соус</t>
  </si>
  <si>
    <t>Яйцо вареное</t>
  </si>
  <si>
    <t>Какао</t>
  </si>
  <si>
    <t>Картофельная запеканка</t>
  </si>
  <si>
    <t>Хлеб ржаной</t>
  </si>
  <si>
    <t>Витаминизиров. напиток "Золотой шар"</t>
  </si>
  <si>
    <t>Гороховое пюре</t>
  </si>
  <si>
    <t>Гуляш из говядины</t>
  </si>
  <si>
    <t>Чай  с сахаром</t>
  </si>
  <si>
    <t>Суп молочный вермишелевый</t>
  </si>
  <si>
    <t>Щи с мясом говядины</t>
  </si>
  <si>
    <t>Суп картофельный с вермешелью на м/б</t>
  </si>
  <si>
    <t>Рассольник с мясом гов.</t>
  </si>
  <si>
    <t>Рис рассыпчатый</t>
  </si>
  <si>
    <t xml:space="preserve">Омлет  </t>
  </si>
  <si>
    <t>Зеленый горошек</t>
  </si>
  <si>
    <t>Бефстроганов из говядины</t>
  </si>
  <si>
    <t>Суп рыбный с пшеном</t>
  </si>
  <si>
    <t>Шницель</t>
  </si>
  <si>
    <t>№ технологической карты</t>
  </si>
  <si>
    <t>261/1</t>
  </si>
  <si>
    <t>241/1</t>
  </si>
  <si>
    <t>233/2</t>
  </si>
  <si>
    <t>Зразы рубленные</t>
  </si>
  <si>
    <t>Борщ на мяс. бульоне из говяд.</t>
  </si>
  <si>
    <t>Суп с горохом с мясом говяд.</t>
  </si>
  <si>
    <t>Фрукты</t>
  </si>
  <si>
    <t>Суп с клецками с мясом гов.</t>
  </si>
  <si>
    <t>290/20</t>
  </si>
  <si>
    <t>Овощи свежие порционные</t>
  </si>
  <si>
    <t>190/10</t>
  </si>
  <si>
    <t>Борщ с мясом гов.</t>
  </si>
  <si>
    <t>270/20</t>
  </si>
  <si>
    <t>Выпечка</t>
  </si>
  <si>
    <t>Кисломолочный продукты</t>
  </si>
  <si>
    <t>Суп картофельный с вермешелью с мяс. Гов.</t>
  </si>
  <si>
    <t xml:space="preserve">Сок натуральный </t>
  </si>
  <si>
    <t>Макаронные издели отварные</t>
  </si>
  <si>
    <t>Рыба запеченая с овощами</t>
  </si>
  <si>
    <t>Гречка рассыпчатая</t>
  </si>
  <si>
    <t>-</t>
  </si>
  <si>
    <t>Витаминизиров. напиток "валитек"</t>
  </si>
  <si>
    <t>рис-32. молоко-200. сахар-13</t>
  </si>
  <si>
    <t>картофель-80. лук-10. морковь-10.масло раст-5.мука-10.яйцо1/4.</t>
  </si>
  <si>
    <t>макаронные-65. масло сл-10</t>
  </si>
  <si>
    <t>картофель-80.лук-10.морковь-10.томат-5.масло раст-3свекла-20.</t>
  </si>
  <si>
    <t>гречка-65</t>
  </si>
  <si>
    <t>мясо гов-100</t>
  </si>
  <si>
    <t>лук-10</t>
  </si>
  <si>
    <t>морковь-10.лук-10.масло раст-3. томат-3.мука-5</t>
  </si>
  <si>
    <t>масло раст-2</t>
  </si>
  <si>
    <t>мука-55</t>
  </si>
  <si>
    <t>сахар-10.яйцо1/5.дрожжи-1.молоко-30масло слив-3</t>
  </si>
  <si>
    <t>молоко-200.сахар-15.какао</t>
  </si>
  <si>
    <t>чай-1.сахар-15лимон3</t>
  </si>
  <si>
    <t>картофель-80.морковь-10.лук-10.масло раст-5.рис-7. огурцы мар-20</t>
  </si>
  <si>
    <t>картофель-300.яйцо-1/4 масло сл-2 масло раст-2.молоко-20</t>
  </si>
  <si>
    <t>рыба с/м-100.морковь-10.лук-10.капуста-20.масло раст-5.томат-3</t>
  </si>
  <si>
    <t>молоко-200.пшено-30. яйцо1/4.масло сл-2.сахар-13</t>
  </si>
  <si>
    <t>картофель-80.морковь-10.лук-10.врмешель</t>
  </si>
  <si>
    <t>вермешель-7.масло раст-5</t>
  </si>
  <si>
    <t>горох-65</t>
  </si>
  <si>
    <t>молоко-30яйцо11/3</t>
  </si>
  <si>
    <t>цикорий-1сахар-15</t>
  </si>
  <si>
    <t>макаронные изд-65. масло слив-10</t>
  </si>
  <si>
    <t>картофель-80.морковь-10лук-10пшено-7. рыба-20масло раст-5</t>
  </si>
  <si>
    <t>молоко-200.сахар-13.рис-32</t>
  </si>
  <si>
    <t>картофель-40.капуста-150.морковь-20.лук-10 перец болг-10</t>
  </si>
  <si>
    <t>картофель-250.молоко-50.масло слив-10</t>
  </si>
  <si>
    <t>рис-65. масло слив-10</t>
  </si>
  <si>
    <t>молоко-200.сахар-13. пшено-28</t>
  </si>
  <si>
    <t>картофель-80. морковь-10. лук-10. горох-40. масло раст-5</t>
  </si>
  <si>
    <t>макаронные-65. масло слив-10</t>
  </si>
  <si>
    <t>мясо гов 90</t>
  </si>
  <si>
    <t>Напиток из цикория</t>
  </si>
  <si>
    <t>11-й день</t>
  </si>
  <si>
    <t>Каша манная молочная</t>
  </si>
  <si>
    <t>Гуляш из мяса кур</t>
  </si>
  <si>
    <t>12-й день</t>
  </si>
  <si>
    <t>Каша Дружба молочная</t>
  </si>
  <si>
    <t>Каша пшеничная</t>
  </si>
  <si>
    <t>Тефтели с соусом</t>
  </si>
  <si>
    <t>Птица запеченная  </t>
  </si>
  <si>
    <t>Печенье</t>
  </si>
  <si>
    <t>Запеканка манная молочная</t>
  </si>
  <si>
    <t>Ленивые голубцы с мясом говяд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</si>
</sst>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25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0" xfId="0" applyFont="1" applyBorder="1" applyAlignment="1">
      <alignment/>
    </xf>
    <xf numFmtId="0" fontId="0" fillId="0" borderId="44" xfId="0" applyBorder="1" applyAlignment="1">
      <alignment/>
    </xf>
    <xf numFmtId="0" fontId="1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" fillId="0" borderId="50" xfId="0" applyFont="1" applyBorder="1" applyAlignment="1">
      <alignment/>
    </xf>
    <xf numFmtId="0" fontId="6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51" xfId="0" applyBorder="1" applyAlignment="1">
      <alignment/>
    </xf>
    <xf numFmtId="0" fontId="1" fillId="0" borderId="52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53" xfId="0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54" xfId="0" applyFont="1" applyBorder="1" applyAlignment="1">
      <alignment/>
    </xf>
    <xf numFmtId="0" fontId="1" fillId="0" borderId="54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Alignment="1">
      <alignment/>
    </xf>
    <xf numFmtId="0" fontId="0" fillId="0" borderId="28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0" xfId="0" applyFill="1" applyAlignment="1">
      <alignment/>
    </xf>
    <xf numFmtId="0" fontId="0" fillId="0" borderId="2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54" xfId="0" applyBorder="1" applyAlignment="1">
      <alignment/>
    </xf>
    <xf numFmtId="0" fontId="0" fillId="0" borderId="54" xfId="0" applyFont="1" applyBorder="1" applyAlignment="1">
      <alignment/>
    </xf>
    <xf numFmtId="0" fontId="44" fillId="32" borderId="53" xfId="0" applyFont="1" applyFill="1" applyBorder="1" applyAlignment="1">
      <alignment horizontal="center" vertical="top" wrapText="1"/>
    </xf>
    <xf numFmtId="0" fontId="44" fillId="32" borderId="53" xfId="0" applyFont="1" applyFill="1" applyBorder="1" applyAlignment="1">
      <alignment vertical="top" wrapText="1"/>
    </xf>
    <xf numFmtId="0" fontId="45" fillId="32" borderId="39" xfId="0" applyFont="1" applyFill="1" applyBorder="1" applyAlignment="1">
      <alignment horizontal="center" vertical="top" wrapText="1"/>
    </xf>
    <xf numFmtId="0" fontId="45" fillId="32" borderId="53" xfId="0" applyFont="1" applyFill="1" applyBorder="1" applyAlignment="1">
      <alignment vertical="top" wrapText="1"/>
    </xf>
    <xf numFmtId="0" fontId="45" fillId="32" borderId="53" xfId="0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32" borderId="39" xfId="0" applyFont="1" applyFill="1" applyBorder="1" applyAlignment="1">
      <alignment horizontal="center" vertical="top" wrapText="1"/>
    </xf>
    <xf numFmtId="0" fontId="46" fillId="32" borderId="53" xfId="0" applyFont="1" applyFill="1" applyBorder="1" applyAlignment="1">
      <alignment vertical="top" wrapText="1"/>
    </xf>
    <xf numFmtId="0" fontId="46" fillId="32" borderId="53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5"/>
  <sheetViews>
    <sheetView zoomScalePageLayoutView="0" workbookViewId="0" topLeftCell="A1">
      <selection activeCell="E143" sqref="A1:IV16384"/>
    </sheetView>
  </sheetViews>
  <sheetFormatPr defaultColWidth="9.00390625" defaultRowHeight="12.75"/>
  <cols>
    <col min="1" max="1" width="1.75390625" style="0" customWidth="1"/>
    <col min="2" max="2" width="32.00390625" style="0" customWidth="1"/>
    <col min="3" max="3" width="6.00390625" style="0" customWidth="1"/>
    <col min="4" max="4" width="5.25390625" style="0" customWidth="1"/>
    <col min="5" max="5" width="6.50390625" style="0" customWidth="1"/>
    <col min="6" max="6" width="6.75390625" style="0" customWidth="1"/>
    <col min="7" max="7" width="7.25390625" style="0" customWidth="1"/>
    <col min="8" max="8" width="6.75390625" style="0" customWidth="1"/>
    <col min="9" max="9" width="8.00390625" style="0" customWidth="1"/>
    <col min="10" max="10" width="6.50390625" style="0" customWidth="1"/>
    <col min="11" max="11" width="5.875" style="0" customWidth="1"/>
    <col min="12" max="12" width="8.00390625" style="0" customWidth="1"/>
    <col min="13" max="13" width="7.50390625" style="0" customWidth="1"/>
    <col min="14" max="14" width="7.125" style="0" customWidth="1"/>
    <col min="15" max="15" width="66.75390625" style="0" customWidth="1"/>
  </cols>
  <sheetData>
    <row r="1" spans="1:15" ht="12.75" thickBot="1">
      <c r="A1" s="18"/>
      <c r="B1" s="17" t="s">
        <v>22</v>
      </c>
      <c r="C1" s="7"/>
      <c r="D1" s="7" t="s">
        <v>20</v>
      </c>
      <c r="E1" s="7"/>
      <c r="F1" s="7"/>
      <c r="G1" s="7"/>
      <c r="H1" s="7"/>
      <c r="I1" s="7" t="s">
        <v>18</v>
      </c>
      <c r="J1" s="7"/>
      <c r="K1" s="7"/>
      <c r="L1" s="7" t="s">
        <v>19</v>
      </c>
      <c r="M1" s="7"/>
      <c r="N1" s="7"/>
      <c r="O1" s="9"/>
    </row>
    <row r="2" spans="1:15" ht="12.75" thickBot="1">
      <c r="A2" s="19"/>
      <c r="B2" s="10" t="s">
        <v>1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15</v>
      </c>
      <c r="M2" s="6" t="s">
        <v>16</v>
      </c>
      <c r="N2" s="26" t="s">
        <v>17</v>
      </c>
      <c r="O2" s="34" t="s">
        <v>24</v>
      </c>
    </row>
    <row r="3" spans="1:15" ht="13.5" thickBot="1">
      <c r="A3" s="18"/>
      <c r="B3" s="11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32"/>
    </row>
    <row r="4" spans="1:15" ht="12">
      <c r="A4" s="20">
        <v>1</v>
      </c>
      <c r="B4" s="12" t="s">
        <v>26</v>
      </c>
      <c r="C4" s="2">
        <v>250</v>
      </c>
      <c r="D4" s="2">
        <v>8.6</v>
      </c>
      <c r="E4" s="2">
        <v>12.5</v>
      </c>
      <c r="F4" s="2">
        <v>32.74</v>
      </c>
      <c r="G4" s="2">
        <v>277.4</v>
      </c>
      <c r="H4" s="2">
        <v>0.19</v>
      </c>
      <c r="I4" s="2">
        <v>0.31</v>
      </c>
      <c r="J4" s="2">
        <v>2.54</v>
      </c>
      <c r="K4" s="2">
        <v>0.78</v>
      </c>
      <c r="L4" s="1">
        <v>243.01</v>
      </c>
      <c r="M4" s="1">
        <v>49.97</v>
      </c>
      <c r="N4" s="28">
        <v>0.88</v>
      </c>
      <c r="O4" s="20" t="s">
        <v>30</v>
      </c>
    </row>
    <row r="5" spans="1:15" ht="12">
      <c r="A5" s="21">
        <v>2</v>
      </c>
      <c r="B5" s="13" t="s">
        <v>27</v>
      </c>
      <c r="C5" s="1">
        <v>200</v>
      </c>
      <c r="D5" s="1">
        <v>0.12</v>
      </c>
      <c r="E5" s="1">
        <v>0.03</v>
      </c>
      <c r="F5" s="1">
        <v>12.99</v>
      </c>
      <c r="G5" s="1">
        <v>49.27</v>
      </c>
      <c r="H5" s="1">
        <v>0.004</v>
      </c>
      <c r="I5" s="1">
        <v>0.006</v>
      </c>
      <c r="J5" s="1">
        <v>0.06</v>
      </c>
      <c r="K5" s="1">
        <v>0</v>
      </c>
      <c r="L5" s="1">
        <v>11.6</v>
      </c>
      <c r="M5" s="1">
        <v>4.5</v>
      </c>
      <c r="N5" s="28">
        <v>0.5</v>
      </c>
      <c r="O5" s="21" t="s">
        <v>31</v>
      </c>
    </row>
    <row r="6" spans="1:15" ht="12.75" thickBot="1">
      <c r="A6" s="22">
        <v>3</v>
      </c>
      <c r="B6" s="14" t="s">
        <v>28</v>
      </c>
      <c r="C6" s="4">
        <v>40</v>
      </c>
      <c r="D6" s="4">
        <v>3.05</v>
      </c>
      <c r="E6" s="4">
        <v>0.3</v>
      </c>
      <c r="F6" s="4">
        <v>19.7</v>
      </c>
      <c r="G6" s="4">
        <v>94</v>
      </c>
      <c r="H6" s="4">
        <v>0.035</v>
      </c>
      <c r="I6" s="4">
        <v>0.01</v>
      </c>
      <c r="J6" s="4">
        <v>0</v>
      </c>
      <c r="K6" s="4">
        <v>0</v>
      </c>
      <c r="L6" s="4">
        <v>6.4</v>
      </c>
      <c r="M6" s="4">
        <v>4.5</v>
      </c>
      <c r="N6" s="29">
        <v>0.35</v>
      </c>
      <c r="O6" s="22" t="s">
        <v>70</v>
      </c>
    </row>
    <row r="7" spans="1:15" ht="12.75">
      <c r="A7" s="23"/>
      <c r="B7" s="15" t="s">
        <v>4</v>
      </c>
      <c r="C7" s="8">
        <f aca="true" t="shared" si="0" ref="C7:N7">SUM(C4:C6)</f>
        <v>490</v>
      </c>
      <c r="D7" s="8">
        <f t="shared" si="0"/>
        <v>11.77</v>
      </c>
      <c r="E7" s="8">
        <f t="shared" si="0"/>
        <v>12.83</v>
      </c>
      <c r="F7" s="8">
        <f t="shared" si="0"/>
        <v>65.43</v>
      </c>
      <c r="G7" s="8">
        <f t="shared" si="0"/>
        <v>420.66999999999996</v>
      </c>
      <c r="H7" s="8">
        <f t="shared" si="0"/>
        <v>0.229</v>
      </c>
      <c r="I7" s="8">
        <f t="shared" si="0"/>
        <v>0.326</v>
      </c>
      <c r="J7" s="8">
        <f t="shared" si="0"/>
        <v>2.6</v>
      </c>
      <c r="K7" s="8">
        <f t="shared" si="0"/>
        <v>0.78</v>
      </c>
      <c r="L7" s="8">
        <f t="shared" si="0"/>
        <v>261.01</v>
      </c>
      <c r="M7" s="8">
        <f t="shared" si="0"/>
        <v>58.97</v>
      </c>
      <c r="N7" s="30">
        <f t="shared" si="0"/>
        <v>1.73</v>
      </c>
      <c r="O7" s="23"/>
    </row>
    <row r="8" spans="1:15" ht="13.5" thickBot="1">
      <c r="A8" s="24"/>
      <c r="B8" s="16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1"/>
      <c r="O8" s="24"/>
    </row>
    <row r="9" spans="1:15" ht="12">
      <c r="A9" s="20">
        <v>1</v>
      </c>
      <c r="B9" s="12" t="s">
        <v>29</v>
      </c>
      <c r="C9" s="2">
        <v>60</v>
      </c>
      <c r="D9" s="2">
        <v>0.7</v>
      </c>
      <c r="E9" s="2">
        <v>3.9</v>
      </c>
      <c r="F9" s="2">
        <v>5.8</v>
      </c>
      <c r="G9" s="2">
        <v>60.56</v>
      </c>
      <c r="H9" s="2">
        <v>0.03</v>
      </c>
      <c r="I9" s="2">
        <v>0.037</v>
      </c>
      <c r="J9" s="2">
        <v>2.7</v>
      </c>
      <c r="K9" s="2">
        <v>0</v>
      </c>
      <c r="L9" s="2">
        <v>27.6</v>
      </c>
      <c r="M9" s="2">
        <v>20.6</v>
      </c>
      <c r="N9" s="27">
        <v>0.38</v>
      </c>
      <c r="O9" s="20" t="s">
        <v>32</v>
      </c>
    </row>
    <row r="10" spans="1:15" ht="12">
      <c r="A10" s="21">
        <v>2</v>
      </c>
      <c r="B10" s="13" t="s">
        <v>128</v>
      </c>
      <c r="C10" s="1">
        <v>350</v>
      </c>
      <c r="D10" s="1">
        <v>6.1</v>
      </c>
      <c r="E10" s="1">
        <v>0.96</v>
      </c>
      <c r="F10" s="1">
        <v>25.42</v>
      </c>
      <c r="G10" s="1">
        <v>149.86</v>
      </c>
      <c r="H10" s="1">
        <v>0.14</v>
      </c>
      <c r="I10" s="1">
        <v>0.128</v>
      </c>
      <c r="J10" s="1">
        <v>5.17</v>
      </c>
      <c r="K10" s="1">
        <v>0</v>
      </c>
      <c r="L10" s="1">
        <v>41.27</v>
      </c>
      <c r="M10" s="1">
        <v>39.53</v>
      </c>
      <c r="N10" s="28">
        <v>1.008</v>
      </c>
      <c r="O10" s="21" t="s">
        <v>44</v>
      </c>
    </row>
    <row r="11" spans="1:15" ht="12">
      <c r="A11" s="21">
        <v>3</v>
      </c>
      <c r="B11" s="13" t="s">
        <v>33</v>
      </c>
      <c r="C11" s="1">
        <v>70</v>
      </c>
      <c r="D11" s="1">
        <v>15.58</v>
      </c>
      <c r="E11" s="1">
        <v>9.94</v>
      </c>
      <c r="F11" s="1">
        <v>0</v>
      </c>
      <c r="G11" s="1">
        <v>162.73</v>
      </c>
      <c r="H11" s="1">
        <v>0.084</v>
      </c>
      <c r="I11" s="1">
        <v>0.086</v>
      </c>
      <c r="J11" s="1">
        <v>0.94</v>
      </c>
      <c r="K11" s="1">
        <v>13.85</v>
      </c>
      <c r="L11" s="1">
        <v>11.79</v>
      </c>
      <c r="M11" s="1">
        <v>12.81</v>
      </c>
      <c r="N11" s="28">
        <v>0.86</v>
      </c>
      <c r="O11" s="21" t="s">
        <v>34</v>
      </c>
    </row>
    <row r="12" spans="1:15" ht="12">
      <c r="A12" s="21">
        <v>4</v>
      </c>
      <c r="B12" s="46" t="s">
        <v>35</v>
      </c>
      <c r="C12" s="1">
        <v>180</v>
      </c>
      <c r="D12" s="1">
        <v>3.88</v>
      </c>
      <c r="E12" s="1">
        <v>4.98</v>
      </c>
      <c r="F12" s="1">
        <v>19.74</v>
      </c>
      <c r="G12" s="1">
        <v>141</v>
      </c>
      <c r="H12" s="1">
        <v>0.14</v>
      </c>
      <c r="I12" s="1">
        <v>0.13</v>
      </c>
      <c r="J12" s="1">
        <v>59.53</v>
      </c>
      <c r="K12" s="1">
        <v>0.03</v>
      </c>
      <c r="L12" s="1">
        <v>84.76</v>
      </c>
      <c r="M12" s="1">
        <v>53.33</v>
      </c>
      <c r="N12" s="28">
        <v>1.61</v>
      </c>
      <c r="O12" s="21" t="s">
        <v>122</v>
      </c>
    </row>
    <row r="13" spans="1:15" ht="12.75" thickBot="1">
      <c r="A13" s="22">
        <v>5</v>
      </c>
      <c r="B13" s="14" t="s">
        <v>36</v>
      </c>
      <c r="C13" s="4">
        <v>200</v>
      </c>
      <c r="D13" s="4">
        <v>0.624</v>
      </c>
      <c r="E13" s="4">
        <v>0</v>
      </c>
      <c r="F13" s="4">
        <v>25.56</v>
      </c>
      <c r="G13" s="4">
        <v>88.72</v>
      </c>
      <c r="H13" s="4">
        <v>0.012</v>
      </c>
      <c r="I13" s="4">
        <v>0.024</v>
      </c>
      <c r="J13" s="4">
        <v>0.48</v>
      </c>
      <c r="K13" s="4">
        <v>0</v>
      </c>
      <c r="L13" s="4">
        <v>19.52</v>
      </c>
      <c r="M13" s="4">
        <v>12.6</v>
      </c>
      <c r="N13" s="29">
        <v>0.432</v>
      </c>
      <c r="O13" s="22" t="s">
        <v>37</v>
      </c>
    </row>
    <row r="14" spans="1:15" ht="12.75" thickBot="1">
      <c r="A14" s="34">
        <v>6</v>
      </c>
      <c r="B14" s="38" t="s">
        <v>28</v>
      </c>
      <c r="C14" s="36">
        <v>80</v>
      </c>
      <c r="D14" s="37">
        <v>6.1</v>
      </c>
      <c r="E14" s="37">
        <v>0.6</v>
      </c>
      <c r="F14" s="37">
        <v>39.4</v>
      </c>
      <c r="G14" s="37">
        <v>188</v>
      </c>
      <c r="H14" s="37">
        <v>0.07</v>
      </c>
      <c r="I14" s="37">
        <v>0.02</v>
      </c>
      <c r="J14" s="37">
        <v>0</v>
      </c>
      <c r="K14" s="37">
        <v>0</v>
      </c>
      <c r="L14" s="37">
        <v>12.8</v>
      </c>
      <c r="M14" s="37">
        <v>9</v>
      </c>
      <c r="N14" s="41">
        <v>0.7</v>
      </c>
      <c r="O14" s="34" t="s">
        <v>68</v>
      </c>
    </row>
    <row r="15" spans="1:15" ht="13.5" thickBot="1">
      <c r="A15" s="34"/>
      <c r="B15" s="11" t="s">
        <v>4</v>
      </c>
      <c r="C15" s="36">
        <f>SUM(C9:C14)</f>
        <v>940</v>
      </c>
      <c r="D15" s="37">
        <f>SUM(D9:D14)</f>
        <v>32.983999999999995</v>
      </c>
      <c r="E15" s="37">
        <f>SUM(E9:E14)</f>
        <v>20.380000000000003</v>
      </c>
      <c r="F15" s="37">
        <f>SUM(F9:F14)</f>
        <v>115.91999999999999</v>
      </c>
      <c r="G15" s="37">
        <f>SUM(G9:G13)</f>
        <v>602.87</v>
      </c>
      <c r="H15" s="37">
        <f aca="true" t="shared" si="1" ref="H15:N15">SUM(H9:H14)</f>
        <v>0.47600000000000003</v>
      </c>
      <c r="I15" s="37">
        <f t="shared" si="1"/>
        <v>0.42500000000000004</v>
      </c>
      <c r="J15" s="37">
        <f t="shared" si="1"/>
        <v>68.82000000000001</v>
      </c>
      <c r="K15" s="37">
        <f t="shared" si="1"/>
        <v>13.879999999999999</v>
      </c>
      <c r="L15" s="37">
        <f t="shared" si="1"/>
        <v>197.74000000000004</v>
      </c>
      <c r="M15" s="37">
        <f t="shared" si="1"/>
        <v>147.87</v>
      </c>
      <c r="N15" s="41">
        <f t="shared" si="1"/>
        <v>4.99</v>
      </c>
      <c r="O15" s="34"/>
    </row>
    <row r="16" spans="1:15" ht="13.5" thickBot="1">
      <c r="A16" s="18"/>
      <c r="B16" s="11" t="s">
        <v>25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25"/>
      <c r="O16" s="18"/>
    </row>
    <row r="17" spans="1:15" ht="12">
      <c r="A17" s="20">
        <v>1</v>
      </c>
      <c r="B17" s="12" t="s">
        <v>38</v>
      </c>
      <c r="C17" s="50">
        <v>40</v>
      </c>
      <c r="D17" s="43">
        <v>3.05</v>
      </c>
      <c r="E17" s="43">
        <v>0.3</v>
      </c>
      <c r="F17" s="43">
        <v>19.7</v>
      </c>
      <c r="G17" s="43">
        <v>94</v>
      </c>
      <c r="H17" s="43">
        <v>0.035</v>
      </c>
      <c r="I17" s="43">
        <v>0.01</v>
      </c>
      <c r="J17" s="43">
        <v>0</v>
      </c>
      <c r="K17" s="43">
        <v>0</v>
      </c>
      <c r="L17" s="43">
        <v>6.4</v>
      </c>
      <c r="M17" s="43">
        <v>4.5</v>
      </c>
      <c r="N17" s="44">
        <v>0.35</v>
      </c>
      <c r="O17" s="45" t="s">
        <v>70</v>
      </c>
    </row>
    <row r="18" spans="1:15" ht="12">
      <c r="A18" s="21">
        <v>2</v>
      </c>
      <c r="B18" s="13" t="s">
        <v>39</v>
      </c>
      <c r="C18" s="1">
        <v>10</v>
      </c>
      <c r="D18" s="1">
        <v>0.05</v>
      </c>
      <c r="E18" s="1">
        <v>8.25</v>
      </c>
      <c r="F18" s="1">
        <v>0.083</v>
      </c>
      <c r="G18" s="1">
        <v>74.8</v>
      </c>
      <c r="H18" s="1">
        <v>0</v>
      </c>
      <c r="I18" s="1">
        <v>0.01</v>
      </c>
      <c r="J18" s="1">
        <v>0</v>
      </c>
      <c r="K18" s="1">
        <v>0.059</v>
      </c>
      <c r="L18" s="1">
        <v>1.2</v>
      </c>
      <c r="M18" s="1">
        <v>0.04</v>
      </c>
      <c r="N18" s="28">
        <v>0.02</v>
      </c>
      <c r="O18" s="21" t="s">
        <v>41</v>
      </c>
    </row>
    <row r="19" spans="1:15" ht="12">
      <c r="A19" s="21">
        <v>3</v>
      </c>
      <c r="B19" s="13" t="s">
        <v>40</v>
      </c>
      <c r="C19" s="1">
        <v>10</v>
      </c>
      <c r="D19" s="1">
        <v>2.07</v>
      </c>
      <c r="E19" s="1">
        <v>0.02</v>
      </c>
      <c r="F19" s="1">
        <v>14.31</v>
      </c>
      <c r="G19" s="1">
        <v>101</v>
      </c>
      <c r="H19" s="1">
        <v>0.05</v>
      </c>
      <c r="I19" s="1">
        <v>0.1</v>
      </c>
      <c r="J19" s="1">
        <v>0.8</v>
      </c>
      <c r="K19" s="1">
        <v>45.2</v>
      </c>
      <c r="L19" s="1">
        <v>130.2</v>
      </c>
      <c r="M19" s="1">
        <v>11.1</v>
      </c>
      <c r="N19" s="28">
        <v>0.88</v>
      </c>
      <c r="O19" s="21" t="s">
        <v>42</v>
      </c>
    </row>
    <row r="20" spans="1:15" ht="12.75" thickBot="1">
      <c r="A20" s="22">
        <v>4</v>
      </c>
      <c r="B20" s="14" t="s">
        <v>27</v>
      </c>
      <c r="C20" s="4">
        <v>200</v>
      </c>
      <c r="D20" s="4">
        <v>0.12</v>
      </c>
      <c r="E20" s="4">
        <v>0.03</v>
      </c>
      <c r="F20" s="4">
        <v>12.99</v>
      </c>
      <c r="G20" s="1">
        <v>49.27</v>
      </c>
      <c r="H20" s="1">
        <v>0</v>
      </c>
      <c r="I20" s="1">
        <v>0.006</v>
      </c>
      <c r="J20" s="1">
        <v>0.06</v>
      </c>
      <c r="K20" s="1">
        <v>0</v>
      </c>
      <c r="L20" s="1">
        <v>11.6</v>
      </c>
      <c r="M20" s="1">
        <v>4.5</v>
      </c>
      <c r="N20" s="28">
        <v>0.5</v>
      </c>
      <c r="O20" s="19" t="s">
        <v>117</v>
      </c>
    </row>
    <row r="21" spans="1:15" ht="13.5" thickBot="1">
      <c r="A21" s="18"/>
      <c r="B21" s="11" t="s">
        <v>4</v>
      </c>
      <c r="C21" s="7">
        <f aca="true" t="shared" si="2" ref="C21:N21">SUM(C17:C20)</f>
        <v>260</v>
      </c>
      <c r="D21" s="7">
        <f t="shared" si="2"/>
        <v>5.29</v>
      </c>
      <c r="E21" s="7">
        <f t="shared" si="2"/>
        <v>8.6</v>
      </c>
      <c r="F21" s="7">
        <f t="shared" si="2"/>
        <v>47.083</v>
      </c>
      <c r="G21" s="7">
        <f t="shared" si="2"/>
        <v>319.07</v>
      </c>
      <c r="H21" s="7">
        <f t="shared" si="2"/>
        <v>0.085</v>
      </c>
      <c r="I21" s="7">
        <f t="shared" si="2"/>
        <v>0.126</v>
      </c>
      <c r="J21" s="7">
        <f t="shared" si="2"/>
        <v>0.8600000000000001</v>
      </c>
      <c r="K21" s="7">
        <f t="shared" si="2"/>
        <v>45.259</v>
      </c>
      <c r="L21" s="7">
        <f t="shared" si="2"/>
        <v>149.39999999999998</v>
      </c>
      <c r="M21" s="7">
        <f t="shared" si="2"/>
        <v>20.14</v>
      </c>
      <c r="N21" s="25">
        <f t="shared" si="2"/>
        <v>1.75</v>
      </c>
      <c r="O21" s="18"/>
    </row>
    <row r="22" spans="1:18" ht="13.5" thickBot="1">
      <c r="A22" s="33"/>
      <c r="B22" s="40" t="s">
        <v>43</v>
      </c>
      <c r="C22" s="39">
        <f aca="true" t="shared" si="3" ref="C22:N22">SUM(C21,C15,C7)</f>
        <v>1690</v>
      </c>
      <c r="D22" s="39">
        <f t="shared" si="3"/>
        <v>50.044</v>
      </c>
      <c r="E22" s="39">
        <f t="shared" si="3"/>
        <v>41.81</v>
      </c>
      <c r="F22" s="39">
        <f t="shared" si="3"/>
        <v>228.433</v>
      </c>
      <c r="G22" s="39">
        <f t="shared" si="3"/>
        <v>1342.6100000000001</v>
      </c>
      <c r="H22" s="39">
        <f t="shared" si="3"/>
        <v>0.79</v>
      </c>
      <c r="I22" s="39">
        <f t="shared" si="3"/>
        <v>0.877</v>
      </c>
      <c r="J22" s="39">
        <f t="shared" si="3"/>
        <v>72.28</v>
      </c>
      <c r="K22" s="39">
        <f t="shared" si="3"/>
        <v>59.919</v>
      </c>
      <c r="L22" s="39">
        <f t="shared" si="3"/>
        <v>608.15</v>
      </c>
      <c r="M22" s="39">
        <f t="shared" si="3"/>
        <v>226.98</v>
      </c>
      <c r="N22" s="42">
        <f t="shared" si="3"/>
        <v>8.47</v>
      </c>
      <c r="O22" s="33"/>
      <c r="P22" s="5"/>
      <c r="Q22" s="5"/>
      <c r="R22" s="5"/>
    </row>
    <row r="23" spans="1:15" ht="1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 thickBo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 thickBot="1">
      <c r="A25" s="18"/>
      <c r="B25" s="17" t="s">
        <v>23</v>
      </c>
      <c r="C25" s="7"/>
      <c r="D25" s="7" t="s">
        <v>20</v>
      </c>
      <c r="E25" s="7"/>
      <c r="F25" s="7"/>
      <c r="G25" s="7"/>
      <c r="H25" s="7"/>
      <c r="I25" s="7" t="s">
        <v>18</v>
      </c>
      <c r="J25" s="7"/>
      <c r="K25" s="7"/>
      <c r="L25" s="7" t="s">
        <v>19</v>
      </c>
      <c r="M25" s="7"/>
      <c r="N25" s="7"/>
      <c r="O25" s="9"/>
    </row>
    <row r="26" spans="1:15" ht="12.75" thickBot="1">
      <c r="A26" s="19"/>
      <c r="B26" s="10" t="s">
        <v>1</v>
      </c>
      <c r="C26" s="6" t="s">
        <v>6</v>
      </c>
      <c r="D26" s="6" t="s">
        <v>7</v>
      </c>
      <c r="E26" s="6" t="s">
        <v>8</v>
      </c>
      <c r="F26" s="6" t="s">
        <v>9</v>
      </c>
      <c r="G26" s="6" t="s">
        <v>10</v>
      </c>
      <c r="H26" s="6" t="s">
        <v>11</v>
      </c>
      <c r="I26" s="6" t="s">
        <v>12</v>
      </c>
      <c r="J26" s="6" t="s">
        <v>13</v>
      </c>
      <c r="K26" s="6" t="s">
        <v>14</v>
      </c>
      <c r="L26" s="6" t="s">
        <v>15</v>
      </c>
      <c r="M26" s="6" t="s">
        <v>16</v>
      </c>
      <c r="N26" s="26" t="s">
        <v>17</v>
      </c>
      <c r="O26" s="34" t="s">
        <v>24</v>
      </c>
    </row>
    <row r="27" spans="1:15" ht="13.5" thickBot="1">
      <c r="A27" s="18"/>
      <c r="B27" s="11" t="s">
        <v>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5"/>
      <c r="O27" s="32"/>
    </row>
    <row r="28" spans="1:15" ht="12">
      <c r="A28" s="20">
        <v>1</v>
      </c>
      <c r="B28" s="12" t="s">
        <v>45</v>
      </c>
      <c r="C28" s="2">
        <v>250</v>
      </c>
      <c r="D28" s="2">
        <v>7.82</v>
      </c>
      <c r="E28" s="2">
        <v>11.53</v>
      </c>
      <c r="F28" s="2">
        <v>41.04</v>
      </c>
      <c r="G28" s="2">
        <v>229.9</v>
      </c>
      <c r="H28" s="2">
        <v>0.077</v>
      </c>
      <c r="I28" s="2">
        <v>0.242</v>
      </c>
      <c r="J28" s="2">
        <v>2.43</v>
      </c>
      <c r="K28" s="2">
        <v>0.07</v>
      </c>
      <c r="L28" s="2">
        <v>226.5</v>
      </c>
      <c r="M28" s="2">
        <v>44.57</v>
      </c>
      <c r="N28" s="27">
        <v>0.51</v>
      </c>
      <c r="O28" s="20" t="s">
        <v>46</v>
      </c>
    </row>
    <row r="29" spans="1:15" ht="12">
      <c r="A29" s="21">
        <v>2</v>
      </c>
      <c r="B29" s="13" t="s">
        <v>27</v>
      </c>
      <c r="C29" s="1">
        <v>200</v>
      </c>
      <c r="D29" s="1">
        <v>0.12</v>
      </c>
      <c r="E29" s="1">
        <v>0.03</v>
      </c>
      <c r="F29" s="1">
        <v>12.99</v>
      </c>
      <c r="G29" s="1">
        <v>49.27</v>
      </c>
      <c r="H29" s="1">
        <v>0</v>
      </c>
      <c r="I29" s="1">
        <v>0.006</v>
      </c>
      <c r="J29" s="1">
        <v>0.06</v>
      </c>
      <c r="K29" s="1">
        <v>0</v>
      </c>
      <c r="L29" s="1">
        <v>11.6</v>
      </c>
      <c r="M29" s="1">
        <v>4.5</v>
      </c>
      <c r="N29" s="28">
        <v>0.5</v>
      </c>
      <c r="O29" s="21" t="s">
        <v>31</v>
      </c>
    </row>
    <row r="30" spans="1:15" ht="12.75" thickBot="1">
      <c r="A30" s="22">
        <v>3</v>
      </c>
      <c r="B30" s="14" t="s">
        <v>28</v>
      </c>
      <c r="C30" s="4">
        <v>40</v>
      </c>
      <c r="D30" s="4">
        <v>3.05</v>
      </c>
      <c r="E30" s="4">
        <v>0.3</v>
      </c>
      <c r="F30" s="4">
        <v>19.7</v>
      </c>
      <c r="G30" s="4">
        <v>94</v>
      </c>
      <c r="H30" s="4">
        <v>0.035</v>
      </c>
      <c r="I30" s="4">
        <v>0.01</v>
      </c>
      <c r="J30" s="4">
        <v>0</v>
      </c>
      <c r="K30" s="4">
        <v>0</v>
      </c>
      <c r="L30" s="4">
        <v>6.4</v>
      </c>
      <c r="M30" s="4">
        <v>4.5</v>
      </c>
      <c r="N30" s="29">
        <v>0.35</v>
      </c>
      <c r="O30" s="22" t="s">
        <v>70</v>
      </c>
    </row>
    <row r="31" spans="1:15" ht="12.75">
      <c r="A31" s="23"/>
      <c r="B31" s="15" t="s">
        <v>4</v>
      </c>
      <c r="C31" s="8">
        <f aca="true" t="shared" si="4" ref="C31:N31">SUM(C28:C30)</f>
        <v>490</v>
      </c>
      <c r="D31" s="8">
        <f t="shared" si="4"/>
        <v>10.99</v>
      </c>
      <c r="E31" s="8">
        <f t="shared" si="4"/>
        <v>11.86</v>
      </c>
      <c r="F31" s="8">
        <f t="shared" si="4"/>
        <v>73.73</v>
      </c>
      <c r="G31" s="8">
        <f t="shared" si="4"/>
        <v>373.17</v>
      </c>
      <c r="H31" s="8">
        <f t="shared" si="4"/>
        <v>0.112</v>
      </c>
      <c r="I31" s="8">
        <f t="shared" si="4"/>
        <v>0.258</v>
      </c>
      <c r="J31" s="8">
        <f t="shared" si="4"/>
        <v>2.49</v>
      </c>
      <c r="K31" s="8">
        <f t="shared" si="4"/>
        <v>0.07</v>
      </c>
      <c r="L31" s="8">
        <f t="shared" si="4"/>
        <v>244.5</v>
      </c>
      <c r="M31" s="8">
        <f t="shared" si="4"/>
        <v>53.57</v>
      </c>
      <c r="N31" s="30">
        <f t="shared" si="4"/>
        <v>1.3599999999999999</v>
      </c>
      <c r="O31" s="23"/>
    </row>
    <row r="32" spans="1:15" ht="13.5" thickBot="1">
      <c r="A32" s="24"/>
      <c r="B32" s="16" t="s">
        <v>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1"/>
      <c r="O32" s="24"/>
    </row>
    <row r="33" spans="1:15" ht="12">
      <c r="A33" s="20">
        <v>1</v>
      </c>
      <c r="B33" s="12" t="s">
        <v>47</v>
      </c>
      <c r="C33" s="2">
        <v>60</v>
      </c>
      <c r="D33" s="2">
        <v>1.131</v>
      </c>
      <c r="E33" s="2">
        <v>4.727</v>
      </c>
      <c r="F33" s="2">
        <v>6.002</v>
      </c>
      <c r="G33" s="2">
        <v>60.39</v>
      </c>
      <c r="H33" s="2">
        <v>0.04</v>
      </c>
      <c r="I33" s="2">
        <v>0.03</v>
      </c>
      <c r="J33" s="2">
        <v>4.5</v>
      </c>
      <c r="K33" s="2">
        <v>0</v>
      </c>
      <c r="L33" s="2">
        <v>34.5</v>
      </c>
      <c r="M33" s="2">
        <v>13</v>
      </c>
      <c r="N33" s="27">
        <v>0.85</v>
      </c>
      <c r="O33" s="20" t="s">
        <v>71</v>
      </c>
    </row>
    <row r="34" spans="1:15" ht="12">
      <c r="A34" s="21">
        <v>2</v>
      </c>
      <c r="B34" s="13" t="s">
        <v>48</v>
      </c>
      <c r="C34" s="1">
        <v>350</v>
      </c>
      <c r="D34" s="1">
        <v>4.7</v>
      </c>
      <c r="E34" s="1">
        <v>5.96</v>
      </c>
      <c r="F34" s="1">
        <v>30.84</v>
      </c>
      <c r="G34" s="1">
        <v>201.22</v>
      </c>
      <c r="H34" s="1">
        <v>0.66</v>
      </c>
      <c r="I34" s="1">
        <v>0.12</v>
      </c>
      <c r="J34" s="1">
        <v>26.57</v>
      </c>
      <c r="K34" s="1">
        <v>0.04</v>
      </c>
      <c r="L34" s="1">
        <v>57.33</v>
      </c>
      <c r="M34" s="1">
        <v>46.93</v>
      </c>
      <c r="N34" s="28">
        <v>1.7</v>
      </c>
      <c r="O34" s="21" t="s">
        <v>49</v>
      </c>
    </row>
    <row r="35" spans="1:15" ht="12">
      <c r="A35" s="21">
        <v>3</v>
      </c>
      <c r="B35" s="13" t="s">
        <v>50</v>
      </c>
      <c r="C35" s="1">
        <v>70</v>
      </c>
      <c r="D35" s="1">
        <v>11.6</v>
      </c>
      <c r="E35" s="1">
        <v>10.4</v>
      </c>
      <c r="F35" s="1">
        <v>3.3</v>
      </c>
      <c r="G35" s="1">
        <v>153.55</v>
      </c>
      <c r="H35" s="1">
        <v>0.03</v>
      </c>
      <c r="I35" s="1">
        <v>0.08</v>
      </c>
      <c r="J35" s="1">
        <v>0.66</v>
      </c>
      <c r="K35" s="1">
        <v>0.01</v>
      </c>
      <c r="L35" s="1">
        <v>19.7</v>
      </c>
      <c r="M35" s="1">
        <v>19.4</v>
      </c>
      <c r="N35" s="28">
        <v>1.65</v>
      </c>
      <c r="O35" s="21" t="s">
        <v>51</v>
      </c>
    </row>
    <row r="36" spans="1:15" ht="12">
      <c r="A36" s="21">
        <v>4</v>
      </c>
      <c r="B36" s="13" t="s">
        <v>52</v>
      </c>
      <c r="C36" s="1">
        <v>180</v>
      </c>
      <c r="D36" s="1">
        <v>4</v>
      </c>
      <c r="E36" s="1">
        <v>8.67</v>
      </c>
      <c r="F36" s="1">
        <v>49.4</v>
      </c>
      <c r="G36" s="1">
        <v>324.6</v>
      </c>
      <c r="H36" s="1">
        <v>0.25</v>
      </c>
      <c r="I36" s="1">
        <v>0.13</v>
      </c>
      <c r="J36" s="1">
        <v>0</v>
      </c>
      <c r="K36" s="1">
        <v>0.04</v>
      </c>
      <c r="L36" s="1">
        <v>17.07</v>
      </c>
      <c r="M36" s="1">
        <v>162.3</v>
      </c>
      <c r="N36" s="28">
        <v>5.45</v>
      </c>
      <c r="O36" s="21" t="s">
        <v>53</v>
      </c>
    </row>
    <row r="37" spans="1:15" ht="12.75" thickBot="1">
      <c r="A37" s="22">
        <v>5</v>
      </c>
      <c r="B37" s="14" t="s">
        <v>54</v>
      </c>
      <c r="C37" s="4">
        <v>200</v>
      </c>
      <c r="D37" s="4">
        <v>0.18</v>
      </c>
      <c r="E37" s="4">
        <v>0.02</v>
      </c>
      <c r="F37" s="4">
        <v>22.54</v>
      </c>
      <c r="G37" s="4">
        <v>89.98</v>
      </c>
      <c r="H37" s="4">
        <v>0.01</v>
      </c>
      <c r="I37" s="4">
        <v>0.01</v>
      </c>
      <c r="J37" s="4">
        <v>8</v>
      </c>
      <c r="K37" s="4">
        <v>0</v>
      </c>
      <c r="L37" s="4">
        <v>8.44</v>
      </c>
      <c r="M37" s="4">
        <v>2.4</v>
      </c>
      <c r="N37" s="29">
        <v>0.18</v>
      </c>
      <c r="O37" s="22" t="s">
        <v>55</v>
      </c>
    </row>
    <row r="38" spans="1:15" ht="12.75" thickBot="1">
      <c r="A38" s="34"/>
      <c r="B38" s="38" t="s">
        <v>28</v>
      </c>
      <c r="C38" s="36">
        <v>80</v>
      </c>
      <c r="D38" s="37">
        <v>6.1</v>
      </c>
      <c r="E38" s="37">
        <v>0.6</v>
      </c>
      <c r="F38" s="37">
        <v>39.4</v>
      </c>
      <c r="G38" s="37">
        <v>188</v>
      </c>
      <c r="H38" s="37">
        <v>0.07</v>
      </c>
      <c r="I38" s="37">
        <v>0.02</v>
      </c>
      <c r="J38" s="37">
        <v>0</v>
      </c>
      <c r="K38" s="37">
        <v>0</v>
      </c>
      <c r="L38" s="37">
        <v>12.8</v>
      </c>
      <c r="M38" s="37">
        <v>9</v>
      </c>
      <c r="N38" s="41">
        <v>0.7</v>
      </c>
      <c r="O38" s="34" t="s">
        <v>68</v>
      </c>
    </row>
    <row r="39" spans="1:15" ht="13.5" thickBot="1">
      <c r="A39" s="34"/>
      <c r="B39" s="11" t="s">
        <v>4</v>
      </c>
      <c r="C39" s="36">
        <f aca="true" t="shared" si="5" ref="C39:N39">SUM(C33:C38)</f>
        <v>940</v>
      </c>
      <c r="D39" s="37">
        <f t="shared" si="5"/>
        <v>27.711</v>
      </c>
      <c r="E39" s="37">
        <f t="shared" si="5"/>
        <v>30.377000000000006</v>
      </c>
      <c r="F39" s="37">
        <f t="shared" si="5"/>
        <v>151.482</v>
      </c>
      <c r="G39" s="37">
        <f t="shared" si="5"/>
        <v>1017.74</v>
      </c>
      <c r="H39" s="37">
        <f t="shared" si="5"/>
        <v>1.06</v>
      </c>
      <c r="I39" s="37">
        <f t="shared" si="5"/>
        <v>0.39</v>
      </c>
      <c r="J39" s="37">
        <f t="shared" si="5"/>
        <v>39.730000000000004</v>
      </c>
      <c r="K39" s="37">
        <f t="shared" si="5"/>
        <v>0.09</v>
      </c>
      <c r="L39" s="37">
        <f t="shared" si="5"/>
        <v>149.84</v>
      </c>
      <c r="M39" s="37">
        <f t="shared" si="5"/>
        <v>253.03</v>
      </c>
      <c r="N39" s="41">
        <f t="shared" si="5"/>
        <v>10.529999999999998</v>
      </c>
      <c r="O39" s="34"/>
    </row>
    <row r="40" spans="1:15" ht="13.5" thickBot="1">
      <c r="A40" s="18"/>
      <c r="B40" s="11" t="s">
        <v>25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5"/>
      <c r="O40" s="18"/>
    </row>
    <row r="41" spans="1:15" ht="12.75" thickBot="1">
      <c r="A41" s="21">
        <v>2</v>
      </c>
      <c r="B41" s="13" t="s">
        <v>56</v>
      </c>
      <c r="C41" s="1">
        <v>100</v>
      </c>
      <c r="D41" s="1">
        <v>8.09</v>
      </c>
      <c r="E41" s="1">
        <v>15.58</v>
      </c>
      <c r="F41" s="1">
        <v>38.07</v>
      </c>
      <c r="G41" s="1">
        <v>343.31</v>
      </c>
      <c r="H41" s="1">
        <v>0.09</v>
      </c>
      <c r="I41" s="1">
        <v>0.11</v>
      </c>
      <c r="J41" s="1">
        <v>0.08</v>
      </c>
      <c r="K41" s="1">
        <v>0.07</v>
      </c>
      <c r="L41" s="1">
        <v>45.56</v>
      </c>
      <c r="M41" s="1">
        <v>13.89</v>
      </c>
      <c r="N41" s="28">
        <v>0.87</v>
      </c>
      <c r="O41" s="21" t="s">
        <v>72</v>
      </c>
    </row>
    <row r="42" spans="1:15" ht="12.75" thickBot="1">
      <c r="A42" s="34"/>
      <c r="B42" s="14" t="s">
        <v>57</v>
      </c>
      <c r="C42" s="4">
        <v>200</v>
      </c>
      <c r="D42" s="4">
        <v>4.83</v>
      </c>
      <c r="E42" s="4">
        <v>4.86</v>
      </c>
      <c r="F42" s="4">
        <v>24.9</v>
      </c>
      <c r="G42" s="4">
        <v>159.57</v>
      </c>
      <c r="H42" s="4">
        <v>0.1</v>
      </c>
      <c r="I42" s="4">
        <v>0.29</v>
      </c>
      <c r="J42" s="4">
        <v>9.4</v>
      </c>
      <c r="K42" s="4">
        <v>0.22</v>
      </c>
      <c r="L42" s="4">
        <v>185</v>
      </c>
      <c r="M42" s="4">
        <v>21.7</v>
      </c>
      <c r="N42" s="29">
        <v>0.19</v>
      </c>
      <c r="O42" s="22" t="s">
        <v>58</v>
      </c>
    </row>
    <row r="43" spans="1:15" ht="13.5" thickBot="1">
      <c r="A43" s="18"/>
      <c r="B43" s="11" t="s">
        <v>4</v>
      </c>
      <c r="C43" s="7">
        <f aca="true" t="shared" si="6" ref="C43:N43">SUM(C41:C42)</f>
        <v>300</v>
      </c>
      <c r="D43" s="7">
        <f t="shared" si="6"/>
        <v>12.92</v>
      </c>
      <c r="E43" s="7">
        <f t="shared" si="6"/>
        <v>20.44</v>
      </c>
      <c r="F43" s="7">
        <f t="shared" si="6"/>
        <v>62.97</v>
      </c>
      <c r="G43" s="7">
        <f t="shared" si="6"/>
        <v>502.88</v>
      </c>
      <c r="H43" s="7">
        <f t="shared" si="6"/>
        <v>0.19</v>
      </c>
      <c r="I43" s="7">
        <f t="shared" si="6"/>
        <v>0.39999999999999997</v>
      </c>
      <c r="J43" s="7">
        <f t="shared" si="6"/>
        <v>9.48</v>
      </c>
      <c r="K43" s="7">
        <f t="shared" si="6"/>
        <v>0.29000000000000004</v>
      </c>
      <c r="L43" s="7">
        <f t="shared" si="6"/>
        <v>230.56</v>
      </c>
      <c r="M43" s="7">
        <f t="shared" si="6"/>
        <v>35.59</v>
      </c>
      <c r="N43" s="25">
        <f t="shared" si="6"/>
        <v>1.06</v>
      </c>
      <c r="O43" s="18"/>
    </row>
    <row r="44" spans="1:15" ht="13.5" thickBot="1">
      <c r="A44" s="47"/>
      <c r="B44" s="54" t="s">
        <v>43</v>
      </c>
      <c r="C44" s="48">
        <f aca="true" t="shared" si="7" ref="C44:N44">SUM(C43,C39,C31)</f>
        <v>1730</v>
      </c>
      <c r="D44" s="48">
        <f t="shared" si="7"/>
        <v>51.621</v>
      </c>
      <c r="E44" s="48">
        <f t="shared" si="7"/>
        <v>62.67700000000001</v>
      </c>
      <c r="F44" s="48">
        <f t="shared" si="7"/>
        <v>288.182</v>
      </c>
      <c r="G44" s="48">
        <f t="shared" si="7"/>
        <v>1893.79</v>
      </c>
      <c r="H44" s="48">
        <f t="shared" si="7"/>
        <v>1.362</v>
      </c>
      <c r="I44" s="48">
        <f t="shared" si="7"/>
        <v>1.048</v>
      </c>
      <c r="J44" s="48">
        <f t="shared" si="7"/>
        <v>51.70000000000001</v>
      </c>
      <c r="K44" s="48">
        <f t="shared" si="7"/>
        <v>0.45</v>
      </c>
      <c r="L44" s="48">
        <f t="shared" si="7"/>
        <v>624.9</v>
      </c>
      <c r="M44" s="48">
        <f t="shared" si="7"/>
        <v>342.19</v>
      </c>
      <c r="N44" s="48">
        <f t="shared" si="7"/>
        <v>12.949999999999998</v>
      </c>
      <c r="O44" s="35"/>
    </row>
    <row r="49" ht="12.75" thickBot="1"/>
    <row r="50" spans="1:15" ht="12.75" thickBot="1">
      <c r="A50" s="18"/>
      <c r="B50" s="17" t="s">
        <v>59</v>
      </c>
      <c r="C50" s="7"/>
      <c r="D50" s="7" t="s">
        <v>20</v>
      </c>
      <c r="E50" s="7"/>
      <c r="F50" s="7"/>
      <c r="G50" s="7"/>
      <c r="H50" s="7"/>
      <c r="I50" s="7" t="s">
        <v>18</v>
      </c>
      <c r="J50" s="7"/>
      <c r="K50" s="7"/>
      <c r="L50" s="7" t="s">
        <v>19</v>
      </c>
      <c r="M50" s="7"/>
      <c r="N50" s="7"/>
      <c r="O50" s="9"/>
    </row>
    <row r="51" spans="1:15" ht="12.75" thickBot="1">
      <c r="A51" s="19"/>
      <c r="B51" s="10" t="s">
        <v>1</v>
      </c>
      <c r="C51" s="6" t="s">
        <v>6</v>
      </c>
      <c r="D51" s="6" t="s">
        <v>7</v>
      </c>
      <c r="E51" s="6" t="s">
        <v>8</v>
      </c>
      <c r="F51" s="6" t="s">
        <v>9</v>
      </c>
      <c r="G51" s="6" t="s">
        <v>10</v>
      </c>
      <c r="H51" s="6" t="s">
        <v>11</v>
      </c>
      <c r="I51" s="6" t="s">
        <v>12</v>
      </c>
      <c r="J51" s="6" t="s">
        <v>13</v>
      </c>
      <c r="K51" s="6" t="s">
        <v>14</v>
      </c>
      <c r="L51" s="6" t="s">
        <v>15</v>
      </c>
      <c r="M51" s="6" t="s">
        <v>16</v>
      </c>
      <c r="N51" s="26" t="s">
        <v>17</v>
      </c>
      <c r="O51" s="34" t="s">
        <v>24</v>
      </c>
    </row>
    <row r="52" spans="1:15" ht="13.5" thickBot="1">
      <c r="A52" s="18"/>
      <c r="B52" s="11" t="s">
        <v>2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5"/>
      <c r="O52" s="32"/>
    </row>
    <row r="53" spans="1:15" ht="12">
      <c r="A53" s="20">
        <v>1</v>
      </c>
      <c r="B53" s="12" t="s">
        <v>60</v>
      </c>
      <c r="C53" s="2">
        <v>120</v>
      </c>
      <c r="D53" s="2">
        <v>14.8</v>
      </c>
      <c r="E53" s="2">
        <v>20.5</v>
      </c>
      <c r="F53" s="2">
        <v>2.1</v>
      </c>
      <c r="G53" s="2">
        <v>249.8</v>
      </c>
      <c r="H53" s="2">
        <v>0.09</v>
      </c>
      <c r="I53" s="2">
        <v>0.6</v>
      </c>
      <c r="J53" s="2">
        <v>0.45</v>
      </c>
      <c r="K53" s="2">
        <v>378.6</v>
      </c>
      <c r="L53" s="1">
        <v>115.3</v>
      </c>
      <c r="M53" s="1">
        <v>18</v>
      </c>
      <c r="N53" s="28">
        <v>2.5</v>
      </c>
      <c r="O53" s="20" t="s">
        <v>69</v>
      </c>
    </row>
    <row r="54" spans="1:15" ht="12">
      <c r="A54" s="21">
        <v>2</v>
      </c>
      <c r="B54" s="13" t="s">
        <v>61</v>
      </c>
      <c r="C54" s="1">
        <v>200</v>
      </c>
      <c r="D54" s="1">
        <v>0.24</v>
      </c>
      <c r="E54" s="1">
        <v>0.04</v>
      </c>
      <c r="F54" s="1">
        <v>14.3</v>
      </c>
      <c r="G54" s="1">
        <v>56.96</v>
      </c>
      <c r="H54" s="1">
        <v>0.002</v>
      </c>
      <c r="I54" s="1">
        <v>0.01</v>
      </c>
      <c r="J54" s="1">
        <v>2.38</v>
      </c>
      <c r="K54" s="1">
        <v>0</v>
      </c>
      <c r="L54" s="1">
        <v>7.32</v>
      </c>
      <c r="M54" s="1">
        <v>4.9</v>
      </c>
      <c r="N54" s="28">
        <v>0.86</v>
      </c>
      <c r="O54" s="21" t="s">
        <v>62</v>
      </c>
    </row>
    <row r="55" spans="1:15" ht="12.75" thickBot="1">
      <c r="A55" s="22">
        <v>3</v>
      </c>
      <c r="B55" s="14" t="s">
        <v>28</v>
      </c>
      <c r="C55" s="4">
        <v>40</v>
      </c>
      <c r="D55" s="4">
        <v>3.05</v>
      </c>
      <c r="E55" s="4">
        <v>0.3</v>
      </c>
      <c r="F55" s="4">
        <v>19.7</v>
      </c>
      <c r="G55" s="4">
        <v>94</v>
      </c>
      <c r="H55" s="4">
        <v>0.035</v>
      </c>
      <c r="I55" s="4">
        <v>0.01</v>
      </c>
      <c r="J55" s="4">
        <v>0</v>
      </c>
      <c r="K55" s="4">
        <v>0</v>
      </c>
      <c r="L55" s="4">
        <v>6.4</v>
      </c>
      <c r="M55" s="4">
        <v>4.5</v>
      </c>
      <c r="N55" s="29">
        <v>0.35</v>
      </c>
      <c r="O55" s="22" t="s">
        <v>70</v>
      </c>
    </row>
    <row r="56" spans="1:15" ht="12.75">
      <c r="A56" s="23"/>
      <c r="B56" s="15" t="s">
        <v>4</v>
      </c>
      <c r="C56" s="8">
        <f aca="true" t="shared" si="8" ref="C56:N56">SUM(C53:C55)</f>
        <v>360</v>
      </c>
      <c r="D56" s="8">
        <f t="shared" si="8"/>
        <v>18.09</v>
      </c>
      <c r="E56" s="8">
        <f t="shared" si="8"/>
        <v>20.84</v>
      </c>
      <c r="F56" s="8">
        <f t="shared" si="8"/>
        <v>36.1</v>
      </c>
      <c r="G56" s="8">
        <f t="shared" si="8"/>
        <v>400.76</v>
      </c>
      <c r="H56" s="8">
        <f t="shared" si="8"/>
        <v>0.127</v>
      </c>
      <c r="I56" s="8">
        <f t="shared" si="8"/>
        <v>0.62</v>
      </c>
      <c r="J56" s="8">
        <f t="shared" si="8"/>
        <v>2.83</v>
      </c>
      <c r="K56" s="8">
        <f t="shared" si="8"/>
        <v>378.6</v>
      </c>
      <c r="L56" s="8">
        <f t="shared" si="8"/>
        <v>129.02</v>
      </c>
      <c r="M56" s="8">
        <f t="shared" si="8"/>
        <v>27.4</v>
      </c>
      <c r="N56" s="30">
        <f t="shared" si="8"/>
        <v>3.71</v>
      </c>
      <c r="O56" s="23"/>
    </row>
    <row r="57" spans="1:15" ht="13.5" thickBot="1">
      <c r="A57" s="24"/>
      <c r="B57" s="16" t="s">
        <v>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1"/>
      <c r="O57" s="24"/>
    </row>
    <row r="58" spans="1:15" ht="12">
      <c r="A58" s="20">
        <v>1</v>
      </c>
      <c r="B58" s="13" t="s">
        <v>63</v>
      </c>
      <c r="C58" s="1">
        <v>350</v>
      </c>
      <c r="D58" s="1">
        <v>7.37</v>
      </c>
      <c r="E58" s="1">
        <v>5.9</v>
      </c>
      <c r="F58" s="1">
        <v>13.6</v>
      </c>
      <c r="G58" s="1">
        <v>163.86</v>
      </c>
      <c r="H58" s="1">
        <v>0.13</v>
      </c>
      <c r="I58" s="1">
        <v>0.11</v>
      </c>
      <c r="J58" s="1">
        <v>10.34</v>
      </c>
      <c r="K58" s="1">
        <v>0.03</v>
      </c>
      <c r="L58" s="1">
        <v>98.18</v>
      </c>
      <c r="M58" s="1">
        <v>46.22</v>
      </c>
      <c r="N58" s="28">
        <v>2.44</v>
      </c>
      <c r="O58" s="21" t="s">
        <v>131</v>
      </c>
    </row>
    <row r="59" spans="1:15" ht="12">
      <c r="A59" s="21">
        <v>2</v>
      </c>
      <c r="B59" s="13" t="s">
        <v>65</v>
      </c>
      <c r="C59" s="1">
        <v>80</v>
      </c>
      <c r="D59" s="1">
        <v>8.6</v>
      </c>
      <c r="E59" s="1">
        <v>13.7</v>
      </c>
      <c r="F59" s="1">
        <v>0.9</v>
      </c>
      <c r="G59" s="1">
        <v>162</v>
      </c>
      <c r="H59" s="1">
        <v>0.03</v>
      </c>
      <c r="I59" s="1">
        <v>0.06</v>
      </c>
      <c r="J59" s="1">
        <v>0</v>
      </c>
      <c r="K59" s="1">
        <v>0</v>
      </c>
      <c r="L59" s="1">
        <v>19.5</v>
      </c>
      <c r="M59" s="1">
        <v>12</v>
      </c>
      <c r="N59" s="28">
        <v>1.3</v>
      </c>
      <c r="O59" s="21" t="s">
        <v>123</v>
      </c>
    </row>
    <row r="60" spans="1:15" ht="12">
      <c r="A60" s="21">
        <v>3</v>
      </c>
      <c r="B60" s="13" t="s">
        <v>64</v>
      </c>
      <c r="C60" s="1">
        <v>180</v>
      </c>
      <c r="D60" s="1">
        <v>17.39</v>
      </c>
      <c r="E60" s="1">
        <v>1.69</v>
      </c>
      <c r="F60" s="1">
        <v>34.1</v>
      </c>
      <c r="G60" s="1">
        <v>233.9</v>
      </c>
      <c r="H60" s="1">
        <v>0.3</v>
      </c>
      <c r="I60" s="1">
        <v>0.12</v>
      </c>
      <c r="J60" s="1">
        <v>4.05</v>
      </c>
      <c r="K60" s="1">
        <v>0</v>
      </c>
      <c r="L60" s="1">
        <v>148.14</v>
      </c>
      <c r="M60" s="1">
        <v>92.43</v>
      </c>
      <c r="N60" s="28">
        <v>5.06</v>
      </c>
      <c r="O60" s="21" t="s">
        <v>67</v>
      </c>
    </row>
    <row r="61" spans="1:15" ht="12.75" thickBot="1">
      <c r="A61" s="22">
        <v>4</v>
      </c>
      <c r="B61" s="14" t="s">
        <v>3</v>
      </c>
      <c r="C61" s="4">
        <v>200</v>
      </c>
      <c r="D61" s="4">
        <v>0.4</v>
      </c>
      <c r="E61" s="4">
        <v>0</v>
      </c>
      <c r="F61" s="4">
        <v>31.6</v>
      </c>
      <c r="G61" s="4">
        <v>129</v>
      </c>
      <c r="H61" s="4">
        <v>0.02</v>
      </c>
      <c r="I61" s="4">
        <v>0</v>
      </c>
      <c r="J61" s="4">
        <v>5.4</v>
      </c>
      <c r="K61" s="4">
        <v>0</v>
      </c>
      <c r="L61" s="4">
        <v>12</v>
      </c>
      <c r="M61" s="4">
        <v>4</v>
      </c>
      <c r="N61" s="29">
        <v>0.8</v>
      </c>
      <c r="O61" s="22" t="s">
        <v>73</v>
      </c>
    </row>
    <row r="62" spans="1:15" ht="12.75" thickBot="1">
      <c r="A62" s="34">
        <v>5</v>
      </c>
      <c r="B62" s="38" t="s">
        <v>28</v>
      </c>
      <c r="C62" s="36">
        <v>80</v>
      </c>
      <c r="D62" s="37">
        <v>6.1</v>
      </c>
      <c r="E62" s="37">
        <v>0.6</v>
      </c>
      <c r="F62" s="37">
        <v>39.4</v>
      </c>
      <c r="G62" s="37">
        <v>188</v>
      </c>
      <c r="H62" s="37">
        <v>0.07</v>
      </c>
      <c r="I62" s="37">
        <v>0.02</v>
      </c>
      <c r="J62" s="37">
        <v>0</v>
      </c>
      <c r="K62" s="37">
        <v>0</v>
      </c>
      <c r="L62" s="37">
        <v>12.8</v>
      </c>
      <c r="M62" s="37">
        <v>9</v>
      </c>
      <c r="N62" s="41">
        <v>0.7</v>
      </c>
      <c r="O62" s="34" t="s">
        <v>68</v>
      </c>
    </row>
    <row r="63" spans="1:15" ht="13.5" thickBot="1">
      <c r="A63" s="34"/>
      <c r="B63" s="11" t="s">
        <v>4</v>
      </c>
      <c r="C63" s="36">
        <f aca="true" t="shared" si="9" ref="C63:N63">SUM(C58:C62)</f>
        <v>890</v>
      </c>
      <c r="D63" s="37">
        <f t="shared" si="9"/>
        <v>39.86</v>
      </c>
      <c r="E63" s="37">
        <f t="shared" si="9"/>
        <v>21.890000000000004</v>
      </c>
      <c r="F63" s="37">
        <f t="shared" si="9"/>
        <v>119.6</v>
      </c>
      <c r="G63" s="37">
        <f t="shared" si="9"/>
        <v>876.76</v>
      </c>
      <c r="H63" s="37">
        <f t="shared" si="9"/>
        <v>0.55</v>
      </c>
      <c r="I63" s="37">
        <f t="shared" si="9"/>
        <v>0.31</v>
      </c>
      <c r="J63" s="37">
        <f t="shared" si="9"/>
        <v>19.79</v>
      </c>
      <c r="K63" s="37">
        <f t="shared" si="9"/>
        <v>0.03</v>
      </c>
      <c r="L63" s="37">
        <f t="shared" si="9"/>
        <v>290.62</v>
      </c>
      <c r="M63" s="37">
        <f t="shared" si="9"/>
        <v>163.65</v>
      </c>
      <c r="N63" s="41">
        <f t="shared" si="9"/>
        <v>10.3</v>
      </c>
      <c r="O63" s="34"/>
    </row>
    <row r="64" spans="1:15" ht="13.5" thickBot="1">
      <c r="A64" s="18"/>
      <c r="B64" s="11" t="s">
        <v>25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25"/>
      <c r="O64" s="18"/>
    </row>
    <row r="65" spans="1:15" ht="12">
      <c r="A65" s="21"/>
      <c r="B65" s="13" t="s">
        <v>66</v>
      </c>
      <c r="C65" s="1">
        <v>60</v>
      </c>
      <c r="D65" s="1">
        <v>10.8</v>
      </c>
      <c r="E65" s="1">
        <v>2.8</v>
      </c>
      <c r="F65" s="1">
        <v>0.6</v>
      </c>
      <c r="G65" s="1">
        <v>237</v>
      </c>
      <c r="H65" s="1">
        <v>0.04</v>
      </c>
      <c r="I65" s="1">
        <v>0.05</v>
      </c>
      <c r="J65" s="1">
        <v>0.04</v>
      </c>
      <c r="K65" s="1">
        <v>0.03</v>
      </c>
      <c r="L65" s="1">
        <v>23.21</v>
      </c>
      <c r="M65" s="1">
        <v>7.32</v>
      </c>
      <c r="N65" s="28">
        <v>0.43</v>
      </c>
      <c r="O65" s="21" t="s">
        <v>119</v>
      </c>
    </row>
    <row r="66" spans="1:15" ht="12.75" thickBot="1">
      <c r="A66" s="22">
        <v>4</v>
      </c>
      <c r="B66" s="14" t="s">
        <v>27</v>
      </c>
      <c r="C66" s="4">
        <v>200</v>
      </c>
      <c r="D66" s="4">
        <v>0.12</v>
      </c>
      <c r="E66" s="4">
        <v>0.0306</v>
      </c>
      <c r="F66" s="4">
        <v>12.998</v>
      </c>
      <c r="G66" s="1">
        <v>49.27</v>
      </c>
      <c r="H66" s="1">
        <v>0.00042</v>
      </c>
      <c r="I66" s="1">
        <v>0.006</v>
      </c>
      <c r="J66" s="1">
        <v>0.06</v>
      </c>
      <c r="K66" s="1">
        <v>0</v>
      </c>
      <c r="L66" s="1">
        <v>11.6</v>
      </c>
      <c r="M66" s="1">
        <v>4.5</v>
      </c>
      <c r="N66" s="28">
        <v>0.5</v>
      </c>
      <c r="O66" s="19" t="s">
        <v>117</v>
      </c>
    </row>
    <row r="67" spans="1:15" ht="13.5" thickBot="1">
      <c r="A67" s="18"/>
      <c r="B67" s="11" t="s">
        <v>4</v>
      </c>
      <c r="C67" s="7">
        <f aca="true" t="shared" si="10" ref="C67:N67">SUM(C65:C66)</f>
        <v>260</v>
      </c>
      <c r="D67" s="7">
        <f t="shared" si="10"/>
        <v>10.92</v>
      </c>
      <c r="E67" s="7">
        <f t="shared" si="10"/>
        <v>2.8306</v>
      </c>
      <c r="F67" s="7">
        <f t="shared" si="10"/>
        <v>13.597999999999999</v>
      </c>
      <c r="G67" s="7">
        <f t="shared" si="10"/>
        <v>286.27</v>
      </c>
      <c r="H67" s="7">
        <f t="shared" si="10"/>
        <v>0.04042</v>
      </c>
      <c r="I67" s="7">
        <f t="shared" si="10"/>
        <v>0.056</v>
      </c>
      <c r="J67" s="7">
        <f t="shared" si="10"/>
        <v>0.1</v>
      </c>
      <c r="K67" s="7">
        <f t="shared" si="10"/>
        <v>0.03</v>
      </c>
      <c r="L67" s="7">
        <f t="shared" si="10"/>
        <v>34.81</v>
      </c>
      <c r="M67" s="7">
        <f t="shared" si="10"/>
        <v>11.82</v>
      </c>
      <c r="N67" s="25">
        <f t="shared" si="10"/>
        <v>0.9299999999999999</v>
      </c>
      <c r="O67" s="18"/>
    </row>
    <row r="68" spans="1:18" ht="13.5" thickBot="1">
      <c r="A68" s="33"/>
      <c r="B68" s="40" t="s">
        <v>43</v>
      </c>
      <c r="C68" s="39">
        <f aca="true" t="shared" si="11" ref="C68:N68">SUM(C67,C63,C56)</f>
        <v>1510</v>
      </c>
      <c r="D68" s="39">
        <f t="shared" si="11"/>
        <v>68.87</v>
      </c>
      <c r="E68" s="39">
        <f t="shared" si="11"/>
        <v>45.56060000000001</v>
      </c>
      <c r="F68" s="39">
        <f t="shared" si="11"/>
        <v>169.29799999999997</v>
      </c>
      <c r="G68" s="39">
        <f t="shared" si="11"/>
        <v>1563.79</v>
      </c>
      <c r="H68" s="39">
        <f t="shared" si="11"/>
        <v>0.7174200000000001</v>
      </c>
      <c r="I68" s="39">
        <f t="shared" si="11"/>
        <v>0.986</v>
      </c>
      <c r="J68" s="39">
        <f t="shared" si="11"/>
        <v>22.72</v>
      </c>
      <c r="K68" s="39">
        <f t="shared" si="11"/>
        <v>378.66</v>
      </c>
      <c r="L68" s="39">
        <f t="shared" si="11"/>
        <v>454.45000000000005</v>
      </c>
      <c r="M68" s="39">
        <f t="shared" si="11"/>
        <v>202.87</v>
      </c>
      <c r="N68" s="42">
        <f t="shared" si="11"/>
        <v>14.940000000000001</v>
      </c>
      <c r="O68" s="33"/>
      <c r="P68" s="5"/>
      <c r="Q68" s="5"/>
      <c r="R68" s="5"/>
    </row>
    <row r="70" ht="12.75" thickBot="1"/>
    <row r="71" spans="1:15" ht="12.75" thickBot="1">
      <c r="A71" s="18"/>
      <c r="B71" s="17" t="s">
        <v>74</v>
      </c>
      <c r="C71" s="7"/>
      <c r="D71" s="7" t="s">
        <v>20</v>
      </c>
      <c r="E71" s="7"/>
      <c r="F71" s="7"/>
      <c r="G71" s="7"/>
      <c r="H71" s="7"/>
      <c r="I71" s="7" t="s">
        <v>18</v>
      </c>
      <c r="J71" s="7"/>
      <c r="K71" s="7"/>
      <c r="L71" s="7" t="s">
        <v>19</v>
      </c>
      <c r="M71" s="7"/>
      <c r="N71" s="7"/>
      <c r="O71" s="9"/>
    </row>
    <row r="72" spans="1:15" ht="12.75" thickBot="1">
      <c r="A72" s="19"/>
      <c r="B72" s="10" t="s">
        <v>1</v>
      </c>
      <c r="C72" s="6" t="s">
        <v>6</v>
      </c>
      <c r="D72" s="6" t="s">
        <v>7</v>
      </c>
      <c r="E72" s="6" t="s">
        <v>8</v>
      </c>
      <c r="F72" s="6" t="s">
        <v>9</v>
      </c>
      <c r="G72" s="6" t="s">
        <v>10</v>
      </c>
      <c r="H72" s="6" t="s">
        <v>11</v>
      </c>
      <c r="I72" s="6" t="s">
        <v>12</v>
      </c>
      <c r="J72" s="6" t="s">
        <v>13</v>
      </c>
      <c r="K72" s="6" t="s">
        <v>14</v>
      </c>
      <c r="L72" s="6" t="s">
        <v>15</v>
      </c>
      <c r="M72" s="6" t="s">
        <v>16</v>
      </c>
      <c r="N72" s="26" t="s">
        <v>17</v>
      </c>
      <c r="O72" s="34" t="s">
        <v>24</v>
      </c>
    </row>
    <row r="73" spans="1:15" ht="13.5" thickBot="1">
      <c r="A73" s="18"/>
      <c r="B73" s="11" t="s">
        <v>2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25"/>
      <c r="O73" s="32"/>
    </row>
    <row r="74" spans="1:15" ht="12">
      <c r="A74" s="20">
        <v>1</v>
      </c>
      <c r="B74" s="12" t="s">
        <v>76</v>
      </c>
      <c r="C74" s="1">
        <v>100</v>
      </c>
      <c r="D74" s="1">
        <v>6.57</v>
      </c>
      <c r="E74" s="1">
        <v>3.69</v>
      </c>
      <c r="F74" s="1">
        <v>65.82</v>
      </c>
      <c r="G74" s="1">
        <v>319.72</v>
      </c>
      <c r="H74" s="1">
        <v>0.11</v>
      </c>
      <c r="I74" s="1">
        <v>0.08</v>
      </c>
      <c r="J74" s="1">
        <v>0.46</v>
      </c>
      <c r="K74" s="1">
        <v>0.02</v>
      </c>
      <c r="L74" s="1">
        <v>41</v>
      </c>
      <c r="M74" s="1">
        <v>15</v>
      </c>
      <c r="N74" s="28">
        <v>1.27</v>
      </c>
      <c r="O74" s="21" t="s">
        <v>77</v>
      </c>
    </row>
    <row r="75" spans="1:15" ht="12.75" thickBot="1">
      <c r="A75" s="21">
        <v>2</v>
      </c>
      <c r="B75" s="13" t="s">
        <v>61</v>
      </c>
      <c r="C75" s="1">
        <v>200</v>
      </c>
      <c r="D75" s="1">
        <v>0.24</v>
      </c>
      <c r="E75" s="1">
        <v>0.04</v>
      </c>
      <c r="F75" s="1">
        <v>14.3</v>
      </c>
      <c r="G75" s="1">
        <v>56.96</v>
      </c>
      <c r="H75" s="1">
        <v>0.002</v>
      </c>
      <c r="I75" s="1">
        <v>0.01</v>
      </c>
      <c r="J75" s="1">
        <v>2.38</v>
      </c>
      <c r="K75" s="1">
        <v>0</v>
      </c>
      <c r="L75" s="1">
        <v>7.32</v>
      </c>
      <c r="M75" s="1">
        <v>4.9</v>
      </c>
      <c r="N75" s="28">
        <v>0.86</v>
      </c>
      <c r="O75" s="21" t="s">
        <v>62</v>
      </c>
    </row>
    <row r="76" spans="1:15" ht="12.75">
      <c r="A76" s="23"/>
      <c r="B76" s="15" t="s">
        <v>4</v>
      </c>
      <c r="C76" s="8">
        <f aca="true" t="shared" si="12" ref="C76:N76">SUM(C74:C75)</f>
        <v>300</v>
      </c>
      <c r="D76" s="8">
        <f t="shared" si="12"/>
        <v>6.8100000000000005</v>
      </c>
      <c r="E76" s="8">
        <f t="shared" si="12"/>
        <v>3.73</v>
      </c>
      <c r="F76" s="8">
        <f t="shared" si="12"/>
        <v>80.11999999999999</v>
      </c>
      <c r="G76" s="8">
        <f t="shared" si="12"/>
        <v>376.68</v>
      </c>
      <c r="H76" s="8">
        <f t="shared" si="12"/>
        <v>0.112</v>
      </c>
      <c r="I76" s="8">
        <f t="shared" si="12"/>
        <v>0.09</v>
      </c>
      <c r="J76" s="8">
        <f t="shared" si="12"/>
        <v>2.84</v>
      </c>
      <c r="K76" s="8">
        <f t="shared" si="12"/>
        <v>0.02</v>
      </c>
      <c r="L76" s="8">
        <f t="shared" si="12"/>
        <v>48.32</v>
      </c>
      <c r="M76" s="8">
        <f t="shared" si="12"/>
        <v>19.9</v>
      </c>
      <c r="N76" s="30">
        <f t="shared" si="12"/>
        <v>2.13</v>
      </c>
      <c r="O76" s="23"/>
    </row>
    <row r="77" spans="1:15" ht="13.5" thickBot="1">
      <c r="A77" s="24"/>
      <c r="B77" s="16" t="s">
        <v>5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1"/>
      <c r="O77" s="24"/>
    </row>
    <row r="78" spans="1:15" ht="12">
      <c r="A78" s="20">
        <v>1</v>
      </c>
      <c r="B78" s="13" t="s">
        <v>89</v>
      </c>
      <c r="C78" s="1">
        <v>350</v>
      </c>
      <c r="D78" s="1">
        <v>4.7</v>
      </c>
      <c r="E78" s="1">
        <v>6.5</v>
      </c>
      <c r="F78" s="1">
        <v>15.65</v>
      </c>
      <c r="G78" s="1">
        <v>155.72</v>
      </c>
      <c r="H78" s="1">
        <v>0.1</v>
      </c>
      <c r="I78" s="1">
        <v>0.09</v>
      </c>
      <c r="J78" s="1">
        <v>10.89</v>
      </c>
      <c r="K78" s="1">
        <v>0.03</v>
      </c>
      <c r="L78" s="1">
        <v>56.18</v>
      </c>
      <c r="M78" s="1">
        <v>30.6</v>
      </c>
      <c r="N78" s="28">
        <v>1.04</v>
      </c>
      <c r="O78" s="21" t="s">
        <v>90</v>
      </c>
    </row>
    <row r="79" spans="1:15" ht="12">
      <c r="A79" s="21">
        <v>2</v>
      </c>
      <c r="B79" s="13" t="s">
        <v>91</v>
      </c>
      <c r="C79" s="1">
        <v>180</v>
      </c>
      <c r="D79" s="1">
        <v>6.48</v>
      </c>
      <c r="E79" s="1">
        <v>0.72</v>
      </c>
      <c r="F79" s="1">
        <v>38.34</v>
      </c>
      <c r="G79" s="1">
        <v>157.5</v>
      </c>
      <c r="H79" s="1">
        <v>0.06</v>
      </c>
      <c r="I79" s="1">
        <v>0.02</v>
      </c>
      <c r="J79" s="1">
        <v>0</v>
      </c>
      <c r="K79" s="1">
        <v>0</v>
      </c>
      <c r="L79" s="1">
        <v>12</v>
      </c>
      <c r="M79" s="1">
        <v>9</v>
      </c>
      <c r="N79" s="28">
        <v>0.8</v>
      </c>
      <c r="O79" s="21" t="s">
        <v>92</v>
      </c>
    </row>
    <row r="80" spans="1:15" ht="12">
      <c r="A80" s="21">
        <v>3</v>
      </c>
      <c r="B80" s="13" t="s">
        <v>33</v>
      </c>
      <c r="C80" s="1">
        <v>70</v>
      </c>
      <c r="D80" s="1">
        <v>15.58</v>
      </c>
      <c r="E80" s="1">
        <v>9.95</v>
      </c>
      <c r="F80" s="1">
        <v>0</v>
      </c>
      <c r="G80" s="1">
        <v>162.7</v>
      </c>
      <c r="H80" s="1">
        <v>0.084</v>
      </c>
      <c r="I80" s="1">
        <v>0.086</v>
      </c>
      <c r="J80" s="1">
        <v>0.94</v>
      </c>
      <c r="K80" s="1">
        <v>13.86</v>
      </c>
      <c r="L80" s="1">
        <v>11.79</v>
      </c>
      <c r="M80" s="1">
        <v>12.81</v>
      </c>
      <c r="N80" s="28">
        <v>0.86</v>
      </c>
      <c r="O80" s="21" t="s">
        <v>34</v>
      </c>
    </row>
    <row r="81" spans="1:15" ht="12.75" thickBot="1">
      <c r="A81" s="22">
        <v>4</v>
      </c>
      <c r="B81" s="14" t="s">
        <v>27</v>
      </c>
      <c r="C81" s="4">
        <v>200</v>
      </c>
      <c r="D81" s="4">
        <v>0.12</v>
      </c>
      <c r="E81" s="4">
        <v>0.03</v>
      </c>
      <c r="F81" s="4">
        <v>12.99</v>
      </c>
      <c r="G81" s="1">
        <v>49.27</v>
      </c>
      <c r="H81" s="1">
        <v>0</v>
      </c>
      <c r="I81" s="1">
        <v>0.006</v>
      </c>
      <c r="J81" s="1">
        <v>0.06</v>
      </c>
      <c r="K81" s="1">
        <v>0</v>
      </c>
      <c r="L81" s="1">
        <v>11.6</v>
      </c>
      <c r="M81" s="1">
        <v>4.5</v>
      </c>
      <c r="N81" s="28">
        <v>0.5</v>
      </c>
      <c r="O81" s="19" t="s">
        <v>117</v>
      </c>
    </row>
    <row r="82" spans="1:15" ht="12.75" thickBot="1">
      <c r="A82" s="34">
        <v>5</v>
      </c>
      <c r="B82" s="38" t="s">
        <v>28</v>
      </c>
      <c r="C82" s="36">
        <v>80</v>
      </c>
      <c r="D82" s="37">
        <v>6.1</v>
      </c>
      <c r="E82" s="37">
        <v>0.6</v>
      </c>
      <c r="F82" s="37">
        <v>39.4</v>
      </c>
      <c r="G82" s="37">
        <v>188</v>
      </c>
      <c r="H82" s="37">
        <v>0.07</v>
      </c>
      <c r="I82" s="37">
        <v>0.02</v>
      </c>
      <c r="J82" s="37">
        <v>0</v>
      </c>
      <c r="K82" s="37">
        <v>0</v>
      </c>
      <c r="L82" s="37">
        <v>12.8</v>
      </c>
      <c r="M82" s="37">
        <v>9</v>
      </c>
      <c r="N82" s="41">
        <v>0.7</v>
      </c>
      <c r="O82" s="34" t="s">
        <v>68</v>
      </c>
    </row>
    <row r="83" spans="1:15" ht="13.5" thickBot="1">
      <c r="A83" s="34"/>
      <c r="B83" s="11" t="s">
        <v>4</v>
      </c>
      <c r="C83" s="36">
        <f aca="true" t="shared" si="13" ref="C83:N83">SUM(C78:C82)</f>
        <v>880</v>
      </c>
      <c r="D83" s="37">
        <f t="shared" si="13"/>
        <v>32.98</v>
      </c>
      <c r="E83" s="37">
        <f t="shared" si="13"/>
        <v>17.8</v>
      </c>
      <c r="F83" s="37">
        <f t="shared" si="13"/>
        <v>106.38</v>
      </c>
      <c r="G83" s="37">
        <f t="shared" si="13"/>
        <v>713.19</v>
      </c>
      <c r="H83" s="37">
        <f t="shared" si="13"/>
        <v>0.314</v>
      </c>
      <c r="I83" s="37">
        <f t="shared" si="13"/>
        <v>0.222</v>
      </c>
      <c r="J83" s="37">
        <f t="shared" si="13"/>
        <v>11.89</v>
      </c>
      <c r="K83" s="37">
        <f t="shared" si="13"/>
        <v>13.889999999999999</v>
      </c>
      <c r="L83" s="37">
        <f t="shared" si="13"/>
        <v>104.36999999999999</v>
      </c>
      <c r="M83" s="37">
        <f t="shared" si="13"/>
        <v>65.91</v>
      </c>
      <c r="N83" s="41">
        <f t="shared" si="13"/>
        <v>3.9000000000000004</v>
      </c>
      <c r="O83" s="34"/>
    </row>
    <row r="84" spans="1:15" ht="13.5" thickBot="1">
      <c r="A84" s="18"/>
      <c r="B84" s="11" t="s">
        <v>25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25"/>
      <c r="O84" s="18"/>
    </row>
    <row r="85" spans="1:15" ht="12.75" thickBot="1">
      <c r="A85" s="21"/>
      <c r="B85" s="13" t="s">
        <v>75</v>
      </c>
      <c r="C85" s="1">
        <v>60</v>
      </c>
      <c r="D85" s="1">
        <v>10.8</v>
      </c>
      <c r="E85" s="1">
        <v>2.8</v>
      </c>
      <c r="F85" s="1">
        <v>0.6</v>
      </c>
      <c r="G85" s="1">
        <v>237</v>
      </c>
      <c r="H85" s="1">
        <v>0.04</v>
      </c>
      <c r="I85" s="1">
        <v>0.05</v>
      </c>
      <c r="J85" s="1">
        <v>0.04</v>
      </c>
      <c r="K85" s="1">
        <v>0.03</v>
      </c>
      <c r="L85" s="1">
        <v>23.21</v>
      </c>
      <c r="M85" s="1">
        <v>7.32</v>
      </c>
      <c r="N85" s="28">
        <v>0.43</v>
      </c>
      <c r="O85" s="21" t="s">
        <v>120</v>
      </c>
    </row>
    <row r="86" spans="1:15" ht="12.75" thickBot="1">
      <c r="A86" s="34"/>
      <c r="B86" s="14" t="s">
        <v>57</v>
      </c>
      <c r="C86" s="4">
        <v>200</v>
      </c>
      <c r="D86" s="4">
        <v>4.83</v>
      </c>
      <c r="E86" s="4">
        <v>4.86</v>
      </c>
      <c r="F86" s="4">
        <v>24.9</v>
      </c>
      <c r="G86" s="4">
        <v>159.57</v>
      </c>
      <c r="H86" s="4">
        <v>0.1</v>
      </c>
      <c r="I86" s="4">
        <v>0.29</v>
      </c>
      <c r="J86" s="4">
        <v>9.4</v>
      </c>
      <c r="K86" s="4">
        <v>0.22</v>
      </c>
      <c r="L86" s="4">
        <v>185</v>
      </c>
      <c r="M86" s="4">
        <v>21.7</v>
      </c>
      <c r="N86" s="29">
        <v>0.19</v>
      </c>
      <c r="O86" s="22" t="s">
        <v>58</v>
      </c>
    </row>
    <row r="87" spans="1:15" ht="13.5" thickBot="1">
      <c r="A87" s="18"/>
      <c r="B87" s="11" t="s">
        <v>4</v>
      </c>
      <c r="C87" s="7">
        <f aca="true" t="shared" si="14" ref="C87:N87">SUM(C85:C86)</f>
        <v>260</v>
      </c>
      <c r="D87" s="7">
        <f t="shared" si="14"/>
        <v>15.63</v>
      </c>
      <c r="E87" s="7">
        <f t="shared" si="14"/>
        <v>7.66</v>
      </c>
      <c r="F87" s="7">
        <f t="shared" si="14"/>
        <v>25.5</v>
      </c>
      <c r="G87" s="7">
        <f t="shared" si="14"/>
        <v>396.57</v>
      </c>
      <c r="H87" s="7">
        <f t="shared" si="14"/>
        <v>0.14</v>
      </c>
      <c r="I87" s="7">
        <f t="shared" si="14"/>
        <v>0.33999999999999997</v>
      </c>
      <c r="J87" s="7">
        <f t="shared" si="14"/>
        <v>9.44</v>
      </c>
      <c r="K87" s="7">
        <f t="shared" si="14"/>
        <v>0.25</v>
      </c>
      <c r="L87" s="7">
        <f t="shared" si="14"/>
        <v>208.21</v>
      </c>
      <c r="M87" s="7">
        <f t="shared" si="14"/>
        <v>29.02</v>
      </c>
      <c r="N87" s="25">
        <f t="shared" si="14"/>
        <v>0.62</v>
      </c>
      <c r="O87" s="18"/>
    </row>
    <row r="88" spans="1:17" ht="13.5" thickBot="1">
      <c r="A88" s="33"/>
      <c r="B88" s="40" t="s">
        <v>43</v>
      </c>
      <c r="C88" s="39">
        <f aca="true" t="shared" si="15" ref="C88:N88">SUM(C87,C83,C76)</f>
        <v>1440</v>
      </c>
      <c r="D88" s="39">
        <f t="shared" si="15"/>
        <v>55.42</v>
      </c>
      <c r="E88" s="39">
        <f t="shared" si="15"/>
        <v>29.19</v>
      </c>
      <c r="F88" s="39">
        <f t="shared" si="15"/>
        <v>212</v>
      </c>
      <c r="G88" s="39">
        <f t="shared" si="15"/>
        <v>1486.44</v>
      </c>
      <c r="H88" s="39">
        <f t="shared" si="15"/>
        <v>0.5660000000000001</v>
      </c>
      <c r="I88" s="39">
        <f t="shared" si="15"/>
        <v>0.6519999999999999</v>
      </c>
      <c r="J88" s="39">
        <f t="shared" si="15"/>
        <v>24.169999999999998</v>
      </c>
      <c r="K88" s="39">
        <f t="shared" si="15"/>
        <v>14.159999999999998</v>
      </c>
      <c r="L88" s="39">
        <f t="shared" si="15"/>
        <v>360.9</v>
      </c>
      <c r="M88" s="39">
        <f t="shared" si="15"/>
        <v>114.82999999999998</v>
      </c>
      <c r="N88" s="42">
        <f t="shared" si="15"/>
        <v>6.65</v>
      </c>
      <c r="O88" s="33"/>
      <c r="P88" s="5"/>
      <c r="Q88" s="5"/>
    </row>
    <row r="99" ht="12.75" thickBot="1"/>
    <row r="100" spans="1:15" ht="12.75" thickBot="1">
      <c r="A100" s="18"/>
      <c r="B100" s="17" t="s">
        <v>78</v>
      </c>
      <c r="C100" s="7"/>
      <c r="D100" s="7" t="s">
        <v>20</v>
      </c>
      <c r="E100" s="7"/>
      <c r="F100" s="7"/>
      <c r="G100" s="7"/>
      <c r="H100" s="7"/>
      <c r="I100" s="7" t="s">
        <v>18</v>
      </c>
      <c r="J100" s="7"/>
      <c r="K100" s="7"/>
      <c r="L100" s="7" t="s">
        <v>19</v>
      </c>
      <c r="M100" s="7"/>
      <c r="N100" s="7"/>
      <c r="O100" s="9"/>
    </row>
    <row r="101" spans="1:15" ht="12.75" thickBot="1">
      <c r="A101" s="19"/>
      <c r="B101" s="10" t="s">
        <v>1</v>
      </c>
      <c r="C101" s="6" t="s">
        <v>6</v>
      </c>
      <c r="D101" s="6" t="s">
        <v>7</v>
      </c>
      <c r="E101" s="6" t="s">
        <v>8</v>
      </c>
      <c r="F101" s="6" t="s">
        <v>9</v>
      </c>
      <c r="G101" s="6" t="s">
        <v>10</v>
      </c>
      <c r="H101" s="6" t="s">
        <v>11</v>
      </c>
      <c r="I101" s="6" t="s">
        <v>12</v>
      </c>
      <c r="J101" s="6" t="s">
        <v>13</v>
      </c>
      <c r="K101" s="6" t="s">
        <v>14</v>
      </c>
      <c r="L101" s="6" t="s">
        <v>15</v>
      </c>
      <c r="M101" s="6" t="s">
        <v>16</v>
      </c>
      <c r="N101" s="26" t="s">
        <v>17</v>
      </c>
      <c r="O101" s="34" t="s">
        <v>24</v>
      </c>
    </row>
    <row r="102" spans="1:15" ht="13.5" thickBot="1">
      <c r="A102" s="18"/>
      <c r="B102" s="11" t="s">
        <v>2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25"/>
      <c r="O102" s="32"/>
    </row>
    <row r="103" spans="1:15" ht="12">
      <c r="A103" s="20">
        <v>1</v>
      </c>
      <c r="B103" s="12" t="s">
        <v>129</v>
      </c>
      <c r="C103" s="1">
        <v>250</v>
      </c>
      <c r="D103" s="1">
        <v>9.2</v>
      </c>
      <c r="E103" s="1">
        <v>12.4</v>
      </c>
      <c r="F103" s="1">
        <v>45.1</v>
      </c>
      <c r="G103" s="1">
        <v>329</v>
      </c>
      <c r="H103" s="1">
        <v>0.15</v>
      </c>
      <c r="I103" s="1">
        <v>0.24</v>
      </c>
      <c r="J103" s="1">
        <v>0</v>
      </c>
      <c r="K103" s="1">
        <v>0</v>
      </c>
      <c r="L103" s="1">
        <v>32</v>
      </c>
      <c r="M103" s="1">
        <v>0</v>
      </c>
      <c r="N103" s="28">
        <v>0.2</v>
      </c>
      <c r="O103" s="21" t="s">
        <v>80</v>
      </c>
    </row>
    <row r="104" spans="1:15" ht="12.75" thickBot="1">
      <c r="A104" s="21">
        <v>2</v>
      </c>
      <c r="B104" s="13" t="s">
        <v>27</v>
      </c>
      <c r="C104" s="4">
        <v>200</v>
      </c>
      <c r="D104" s="4">
        <v>0.12</v>
      </c>
      <c r="E104" s="4">
        <v>0.03</v>
      </c>
      <c r="F104" s="4">
        <v>12.99</v>
      </c>
      <c r="G104" s="1">
        <v>49.27</v>
      </c>
      <c r="H104" s="1">
        <v>0</v>
      </c>
      <c r="I104" s="1">
        <v>0.006</v>
      </c>
      <c r="J104" s="1">
        <v>0.06</v>
      </c>
      <c r="K104" s="1">
        <v>0</v>
      </c>
      <c r="L104" s="1">
        <v>11.6</v>
      </c>
      <c r="M104" s="1">
        <v>4.5</v>
      </c>
      <c r="N104" s="28">
        <v>0.5</v>
      </c>
      <c r="O104" s="19" t="s">
        <v>117</v>
      </c>
    </row>
    <row r="105" spans="1:15" ht="12.75">
      <c r="A105" s="23"/>
      <c r="B105" s="15" t="s">
        <v>4</v>
      </c>
      <c r="C105" s="8">
        <f aca="true" t="shared" si="16" ref="C105:N105">SUM(C103:C104)</f>
        <v>450</v>
      </c>
      <c r="D105" s="8">
        <f t="shared" si="16"/>
        <v>9.319999999999999</v>
      </c>
      <c r="E105" s="8">
        <f t="shared" si="16"/>
        <v>12.43</v>
      </c>
      <c r="F105" s="8">
        <f t="shared" si="16"/>
        <v>58.09</v>
      </c>
      <c r="G105" s="8">
        <f t="shared" si="16"/>
        <v>378.27</v>
      </c>
      <c r="H105" s="8">
        <f t="shared" si="16"/>
        <v>0.15</v>
      </c>
      <c r="I105" s="8">
        <f t="shared" si="16"/>
        <v>0.246</v>
      </c>
      <c r="J105" s="8">
        <f t="shared" si="16"/>
        <v>0.06</v>
      </c>
      <c r="K105" s="8">
        <f t="shared" si="16"/>
        <v>0</v>
      </c>
      <c r="L105" s="8">
        <f t="shared" si="16"/>
        <v>43.6</v>
      </c>
      <c r="M105" s="8">
        <f t="shared" si="16"/>
        <v>4.5</v>
      </c>
      <c r="N105" s="30">
        <f t="shared" si="16"/>
        <v>0.7</v>
      </c>
      <c r="O105" s="23"/>
    </row>
    <row r="106" spans="1:15" ht="13.5" thickBot="1">
      <c r="A106" s="24"/>
      <c r="B106" s="16" t="s">
        <v>5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1"/>
      <c r="O106" s="24"/>
    </row>
    <row r="107" spans="1:15" ht="12">
      <c r="A107" s="20">
        <v>1</v>
      </c>
      <c r="B107" s="12" t="s">
        <v>29</v>
      </c>
      <c r="C107" s="2">
        <v>60</v>
      </c>
      <c r="D107" s="2">
        <v>0.7</v>
      </c>
      <c r="E107" s="2">
        <v>3.9</v>
      </c>
      <c r="F107" s="2">
        <v>5.8</v>
      </c>
      <c r="G107" s="2">
        <v>60.56</v>
      </c>
      <c r="H107" s="2">
        <v>0.03</v>
      </c>
      <c r="I107" s="2">
        <v>0.037</v>
      </c>
      <c r="J107" s="2">
        <v>2.7</v>
      </c>
      <c r="K107" s="2">
        <v>0</v>
      </c>
      <c r="L107" s="2">
        <v>27.07</v>
      </c>
      <c r="M107" s="2">
        <v>20.6</v>
      </c>
      <c r="N107" s="27">
        <v>0.38</v>
      </c>
      <c r="O107" s="20" t="s">
        <v>32</v>
      </c>
    </row>
    <row r="108" spans="1:15" ht="12">
      <c r="A108" s="21">
        <v>2</v>
      </c>
      <c r="B108" s="13" t="s">
        <v>81</v>
      </c>
      <c r="C108" s="1">
        <v>350</v>
      </c>
      <c r="D108" s="1">
        <v>2.3</v>
      </c>
      <c r="E108" s="1">
        <v>2.8</v>
      </c>
      <c r="F108" s="1">
        <v>6.3</v>
      </c>
      <c r="G108" s="1">
        <v>84</v>
      </c>
      <c r="H108" s="1">
        <v>0.05</v>
      </c>
      <c r="I108" s="1">
        <v>0.05</v>
      </c>
      <c r="J108" s="1">
        <v>20.5</v>
      </c>
      <c r="K108" s="1">
        <v>0</v>
      </c>
      <c r="L108" s="1">
        <v>65</v>
      </c>
      <c r="M108" s="1">
        <v>25</v>
      </c>
      <c r="N108" s="28">
        <v>0.8</v>
      </c>
      <c r="O108" s="21" t="s">
        <v>82</v>
      </c>
    </row>
    <row r="109" spans="1:15" ht="12">
      <c r="A109" s="21">
        <v>3</v>
      </c>
      <c r="B109" s="13" t="s">
        <v>83</v>
      </c>
      <c r="C109" s="1">
        <v>150</v>
      </c>
      <c r="D109" s="1">
        <v>13.7</v>
      </c>
      <c r="E109" s="1">
        <v>7.2</v>
      </c>
      <c r="F109" s="1">
        <v>7.2</v>
      </c>
      <c r="G109" s="1">
        <v>149</v>
      </c>
      <c r="H109" s="1">
        <v>0.08</v>
      </c>
      <c r="I109" s="1">
        <v>0.06</v>
      </c>
      <c r="J109" s="1">
        <v>0</v>
      </c>
      <c r="K109" s="1">
        <v>12</v>
      </c>
      <c r="L109" s="1">
        <v>48</v>
      </c>
      <c r="M109" s="1">
        <v>26</v>
      </c>
      <c r="N109" s="28">
        <v>0.5</v>
      </c>
      <c r="O109" s="21" t="s">
        <v>84</v>
      </c>
    </row>
    <row r="110" spans="1:15" ht="12.75" thickBot="1">
      <c r="A110" s="22">
        <v>4</v>
      </c>
      <c r="B110" s="14" t="s">
        <v>85</v>
      </c>
      <c r="C110" s="4">
        <v>150</v>
      </c>
      <c r="D110" s="4">
        <v>3.2</v>
      </c>
      <c r="E110" s="4">
        <v>6.2</v>
      </c>
      <c r="F110" s="4">
        <v>22.1</v>
      </c>
      <c r="G110" s="4">
        <v>112</v>
      </c>
      <c r="H110" s="4">
        <v>0.15</v>
      </c>
      <c r="I110" s="4">
        <v>0.1</v>
      </c>
      <c r="J110" s="4">
        <v>5.6</v>
      </c>
      <c r="K110" s="4">
        <v>4</v>
      </c>
      <c r="L110" s="4">
        <v>40</v>
      </c>
      <c r="M110" s="4">
        <v>30</v>
      </c>
      <c r="N110" s="29">
        <v>1</v>
      </c>
      <c r="O110" s="22" t="s">
        <v>86</v>
      </c>
    </row>
    <row r="111" spans="1:15" ht="12">
      <c r="A111" s="34">
        <v>5</v>
      </c>
      <c r="B111" s="38" t="s">
        <v>28</v>
      </c>
      <c r="C111" s="36">
        <v>80</v>
      </c>
      <c r="D111" s="37">
        <v>6.1</v>
      </c>
      <c r="E111" s="37">
        <v>0.6</v>
      </c>
      <c r="F111" s="37">
        <v>39.4</v>
      </c>
      <c r="G111" s="37">
        <v>188</v>
      </c>
      <c r="H111" s="37">
        <v>0.07</v>
      </c>
      <c r="I111" s="37">
        <v>0.02</v>
      </c>
      <c r="J111" s="37">
        <v>0</v>
      </c>
      <c r="K111" s="37">
        <v>0</v>
      </c>
      <c r="L111" s="37">
        <v>12.8</v>
      </c>
      <c r="M111" s="37">
        <v>9</v>
      </c>
      <c r="N111" s="41">
        <v>0.7</v>
      </c>
      <c r="O111" s="34" t="s">
        <v>68</v>
      </c>
    </row>
    <row r="112" spans="1:15" ht="12.75" thickBot="1">
      <c r="A112" s="1">
        <v>6</v>
      </c>
      <c r="B112" s="14" t="s">
        <v>36</v>
      </c>
      <c r="C112" s="4">
        <v>200</v>
      </c>
      <c r="D112" s="4">
        <v>0.624</v>
      </c>
      <c r="E112" s="4">
        <v>0</v>
      </c>
      <c r="F112" s="4">
        <v>22.568</v>
      </c>
      <c r="G112" s="4">
        <v>88.72</v>
      </c>
      <c r="H112" s="4">
        <v>0.012</v>
      </c>
      <c r="I112" s="4">
        <v>0.024</v>
      </c>
      <c r="J112" s="4">
        <v>0.48</v>
      </c>
      <c r="K112" s="4">
        <v>0</v>
      </c>
      <c r="L112" s="4">
        <v>19.52</v>
      </c>
      <c r="M112" s="4">
        <v>12.6</v>
      </c>
      <c r="N112" s="29">
        <v>0.432</v>
      </c>
      <c r="O112" s="22" t="s">
        <v>37</v>
      </c>
    </row>
    <row r="113" spans="1:15" ht="13.5" thickBot="1">
      <c r="A113" s="52"/>
      <c r="B113" s="11" t="s">
        <v>4</v>
      </c>
      <c r="C113" s="6">
        <f aca="true" t="shared" si="17" ref="C113:N113">SUM(C107:C112)</f>
        <v>990</v>
      </c>
      <c r="D113" s="6">
        <f t="shared" si="17"/>
        <v>26.624</v>
      </c>
      <c r="E113" s="6">
        <f t="shared" si="17"/>
        <v>20.7</v>
      </c>
      <c r="F113" s="6">
        <f t="shared" si="17"/>
        <v>103.36800000000001</v>
      </c>
      <c r="G113" s="6">
        <f t="shared" si="17"/>
        <v>682.28</v>
      </c>
      <c r="H113" s="6">
        <f t="shared" si="17"/>
        <v>0.392</v>
      </c>
      <c r="I113" s="6">
        <f t="shared" si="17"/>
        <v>0.29100000000000004</v>
      </c>
      <c r="J113" s="6">
        <f t="shared" si="17"/>
        <v>29.279999999999998</v>
      </c>
      <c r="K113" s="6">
        <f t="shared" si="17"/>
        <v>16</v>
      </c>
      <c r="L113" s="6">
        <f t="shared" si="17"/>
        <v>212.39000000000001</v>
      </c>
      <c r="M113" s="6">
        <f t="shared" si="17"/>
        <v>123.19999999999999</v>
      </c>
      <c r="N113" s="26">
        <f t="shared" si="17"/>
        <v>3.812</v>
      </c>
      <c r="O113" s="19"/>
    </row>
    <row r="114" spans="1:15" ht="13.5" thickBot="1">
      <c r="A114" s="20"/>
      <c r="B114" s="49" t="s">
        <v>25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25"/>
      <c r="O114" s="18"/>
    </row>
    <row r="115" spans="1:15" ht="12">
      <c r="A115" s="22">
        <v>4</v>
      </c>
      <c r="B115" s="10" t="s">
        <v>27</v>
      </c>
      <c r="C115" s="6">
        <v>200</v>
      </c>
      <c r="D115" s="6">
        <v>0.12</v>
      </c>
      <c r="E115" s="6">
        <v>0.006</v>
      </c>
      <c r="F115" s="6">
        <v>12.99</v>
      </c>
      <c r="G115" s="2">
        <v>49.27</v>
      </c>
      <c r="H115" s="2">
        <v>0</v>
      </c>
      <c r="I115" s="2">
        <v>0.006</v>
      </c>
      <c r="J115" s="2">
        <v>0.06</v>
      </c>
      <c r="K115" s="2">
        <v>0</v>
      </c>
      <c r="L115" s="1">
        <v>11.6</v>
      </c>
      <c r="M115" s="1">
        <v>4.5</v>
      </c>
      <c r="N115" s="28">
        <v>0.5</v>
      </c>
      <c r="O115" s="19" t="s">
        <v>117</v>
      </c>
    </row>
    <row r="116" spans="1:15" ht="12">
      <c r="A116" s="20">
        <v>1</v>
      </c>
      <c r="B116" s="12" t="s">
        <v>38</v>
      </c>
      <c r="C116" s="50">
        <v>30</v>
      </c>
      <c r="D116" s="43">
        <v>3.05</v>
      </c>
      <c r="E116" s="43">
        <v>0.3</v>
      </c>
      <c r="F116" s="43">
        <v>19.7</v>
      </c>
      <c r="G116" s="43">
        <v>94</v>
      </c>
      <c r="H116" s="43">
        <v>0.035</v>
      </c>
      <c r="I116" s="43">
        <v>0.01</v>
      </c>
      <c r="J116" s="43">
        <v>0</v>
      </c>
      <c r="K116" s="43">
        <v>0</v>
      </c>
      <c r="L116" s="43">
        <v>6.4</v>
      </c>
      <c r="M116" s="43">
        <v>4.5</v>
      </c>
      <c r="N116" s="44">
        <v>0.35</v>
      </c>
      <c r="O116" s="45" t="s">
        <v>70</v>
      </c>
    </row>
    <row r="117" spans="1:15" ht="12">
      <c r="A117" s="21">
        <v>2</v>
      </c>
      <c r="B117" s="13" t="s">
        <v>39</v>
      </c>
      <c r="C117" s="1">
        <v>10</v>
      </c>
      <c r="D117" s="1">
        <v>0.05</v>
      </c>
      <c r="E117" s="1">
        <v>8.25</v>
      </c>
      <c r="F117" s="1">
        <v>0.083</v>
      </c>
      <c r="G117" s="1">
        <v>74.8</v>
      </c>
      <c r="H117" s="1">
        <v>0</v>
      </c>
      <c r="I117" s="1">
        <v>0.01</v>
      </c>
      <c r="J117" s="1">
        <v>0</v>
      </c>
      <c r="K117" s="1">
        <v>0.059</v>
      </c>
      <c r="L117" s="1">
        <v>1.2</v>
      </c>
      <c r="M117" s="1">
        <v>0.04</v>
      </c>
      <c r="N117" s="28">
        <v>0.02</v>
      </c>
      <c r="O117" s="21" t="s">
        <v>41</v>
      </c>
    </row>
    <row r="118" spans="1:15" ht="12.75" thickBot="1">
      <c r="A118" s="21">
        <v>3</v>
      </c>
      <c r="B118" s="13" t="s">
        <v>40</v>
      </c>
      <c r="C118" s="1">
        <v>10</v>
      </c>
      <c r="D118" s="1">
        <v>2.07</v>
      </c>
      <c r="E118" s="1">
        <v>0.02</v>
      </c>
      <c r="F118" s="1">
        <v>14.31</v>
      </c>
      <c r="G118" s="1">
        <v>101</v>
      </c>
      <c r="H118" s="1">
        <v>0.05</v>
      </c>
      <c r="I118" s="1">
        <v>0.1</v>
      </c>
      <c r="J118" s="1">
        <v>0.8</v>
      </c>
      <c r="K118" s="1">
        <v>45.2</v>
      </c>
      <c r="L118" s="1">
        <v>130.2</v>
      </c>
      <c r="M118" s="1">
        <v>11.1</v>
      </c>
      <c r="N118" s="28">
        <v>0.88</v>
      </c>
      <c r="O118" s="21" t="s">
        <v>42</v>
      </c>
    </row>
    <row r="119" spans="1:15" ht="13.5" thickBot="1">
      <c r="A119" s="18"/>
      <c r="B119" s="11" t="s">
        <v>4</v>
      </c>
      <c r="C119" s="7">
        <f aca="true" t="shared" si="18" ref="C119:N119">SUM(C115:C118)</f>
        <v>250</v>
      </c>
      <c r="D119" s="7">
        <f t="shared" si="18"/>
        <v>5.289999999999999</v>
      </c>
      <c r="E119" s="7">
        <f t="shared" si="18"/>
        <v>8.575999999999999</v>
      </c>
      <c r="F119" s="7">
        <f t="shared" si="18"/>
        <v>47.083</v>
      </c>
      <c r="G119" s="7">
        <f t="shared" si="18"/>
        <v>319.07</v>
      </c>
      <c r="H119" s="7">
        <f t="shared" si="18"/>
        <v>0.085</v>
      </c>
      <c r="I119" s="7">
        <f t="shared" si="18"/>
        <v>0.126</v>
      </c>
      <c r="J119" s="7">
        <f t="shared" si="18"/>
        <v>0.8600000000000001</v>
      </c>
      <c r="K119" s="7">
        <f t="shared" si="18"/>
        <v>45.259</v>
      </c>
      <c r="L119" s="7">
        <f t="shared" si="18"/>
        <v>149.39999999999998</v>
      </c>
      <c r="M119" s="7">
        <f t="shared" si="18"/>
        <v>20.14</v>
      </c>
      <c r="N119" s="25">
        <f t="shared" si="18"/>
        <v>1.75</v>
      </c>
      <c r="O119" s="18"/>
    </row>
    <row r="120" spans="1:15" ht="13.5" thickBot="1">
      <c r="A120" s="33"/>
      <c r="B120" s="40" t="s">
        <v>43</v>
      </c>
      <c r="C120" s="39">
        <f aca="true" t="shared" si="19" ref="C120:N120">SUM(C119,C113,C105)</f>
        <v>1690</v>
      </c>
      <c r="D120" s="39">
        <f t="shared" si="19"/>
        <v>41.233999999999995</v>
      </c>
      <c r="E120" s="39">
        <f t="shared" si="19"/>
        <v>41.705999999999996</v>
      </c>
      <c r="F120" s="39">
        <f t="shared" si="19"/>
        <v>208.54100000000003</v>
      </c>
      <c r="G120" s="39">
        <f t="shared" si="19"/>
        <v>1379.62</v>
      </c>
      <c r="H120" s="39">
        <f t="shared" si="19"/>
        <v>0.627</v>
      </c>
      <c r="I120" s="39">
        <f t="shared" si="19"/>
        <v>0.663</v>
      </c>
      <c r="J120" s="39">
        <f t="shared" si="19"/>
        <v>30.199999999999996</v>
      </c>
      <c r="K120" s="39">
        <f t="shared" si="19"/>
        <v>61.259</v>
      </c>
      <c r="L120" s="39">
        <f t="shared" si="19"/>
        <v>405.39</v>
      </c>
      <c r="M120" s="39">
        <f t="shared" si="19"/>
        <v>147.83999999999997</v>
      </c>
      <c r="N120" s="42">
        <f t="shared" si="19"/>
        <v>6.262</v>
      </c>
      <c r="O120" s="33"/>
    </row>
    <row r="122" ht="12.75" thickBot="1"/>
    <row r="123" spans="1:15" ht="12.75" thickBot="1">
      <c r="A123" s="18"/>
      <c r="B123" s="17" t="s">
        <v>87</v>
      </c>
      <c r="C123" s="7"/>
      <c r="D123" s="7" t="s">
        <v>20</v>
      </c>
      <c r="E123" s="7"/>
      <c r="F123" s="7"/>
      <c r="G123" s="7"/>
      <c r="H123" s="7"/>
      <c r="I123" s="7" t="s">
        <v>18</v>
      </c>
      <c r="J123" s="7"/>
      <c r="K123" s="7"/>
      <c r="L123" s="7" t="s">
        <v>19</v>
      </c>
      <c r="M123" s="7"/>
      <c r="N123" s="7"/>
      <c r="O123" s="9"/>
    </row>
    <row r="124" spans="1:15" ht="12.75" thickBot="1">
      <c r="A124" s="19"/>
      <c r="B124" s="10" t="s">
        <v>1</v>
      </c>
      <c r="C124" s="6" t="s">
        <v>6</v>
      </c>
      <c r="D124" s="6" t="s">
        <v>7</v>
      </c>
      <c r="E124" s="6" t="s">
        <v>8</v>
      </c>
      <c r="F124" s="6" t="s">
        <v>9</v>
      </c>
      <c r="G124" s="6" t="s">
        <v>10</v>
      </c>
      <c r="H124" s="6" t="s">
        <v>11</v>
      </c>
      <c r="I124" s="6" t="s">
        <v>12</v>
      </c>
      <c r="J124" s="6" t="s">
        <v>13</v>
      </c>
      <c r="K124" s="6" t="s">
        <v>14</v>
      </c>
      <c r="L124" s="6" t="s">
        <v>15</v>
      </c>
      <c r="M124" s="6" t="s">
        <v>16</v>
      </c>
      <c r="N124" s="26" t="s">
        <v>17</v>
      </c>
      <c r="O124" s="34" t="s">
        <v>24</v>
      </c>
    </row>
    <row r="125" spans="1:15" ht="13.5" thickBot="1">
      <c r="A125" s="18"/>
      <c r="B125" s="11" t="s">
        <v>2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25"/>
      <c r="O125" s="32"/>
    </row>
    <row r="126" spans="1:15" ht="12">
      <c r="A126" s="20">
        <v>1</v>
      </c>
      <c r="B126" s="12" t="s">
        <v>88</v>
      </c>
      <c r="C126" s="1">
        <v>250</v>
      </c>
      <c r="D126" s="1">
        <v>7.6</v>
      </c>
      <c r="E126" s="1">
        <v>11.68</v>
      </c>
      <c r="F126" s="1">
        <v>32.34</v>
      </c>
      <c r="G126" s="1">
        <v>262.5</v>
      </c>
      <c r="H126" s="1">
        <v>0.13</v>
      </c>
      <c r="I126" s="1">
        <v>0.29</v>
      </c>
      <c r="J126" s="1">
        <v>2.44</v>
      </c>
      <c r="K126" s="1">
        <v>0.07</v>
      </c>
      <c r="L126" s="1">
        <v>230.25</v>
      </c>
      <c r="M126" s="1">
        <v>49.2</v>
      </c>
      <c r="N126" s="28">
        <v>0.6</v>
      </c>
      <c r="O126" s="21" t="s">
        <v>104</v>
      </c>
    </row>
    <row r="127" spans="1:15" ht="12.75" thickBot="1">
      <c r="A127" s="21">
        <v>2</v>
      </c>
      <c r="B127" s="13" t="s">
        <v>27</v>
      </c>
      <c r="C127" s="4">
        <v>200</v>
      </c>
      <c r="D127" s="4">
        <v>0.12</v>
      </c>
      <c r="E127" s="4">
        <v>0.03</v>
      </c>
      <c r="F127" s="4">
        <v>12.99</v>
      </c>
      <c r="G127" s="1">
        <v>49.27</v>
      </c>
      <c r="H127" s="1">
        <v>0</v>
      </c>
      <c r="I127" s="1">
        <v>0.006</v>
      </c>
      <c r="J127" s="1">
        <v>0.06</v>
      </c>
      <c r="K127" s="1">
        <v>0</v>
      </c>
      <c r="L127" s="1">
        <v>11.6</v>
      </c>
      <c r="M127" s="1">
        <v>4.5</v>
      </c>
      <c r="N127" s="28">
        <v>0.5</v>
      </c>
      <c r="O127" s="19" t="s">
        <v>117</v>
      </c>
    </row>
    <row r="128" spans="1:15" ht="12.75">
      <c r="A128" s="23"/>
      <c r="B128" s="15" t="s">
        <v>4</v>
      </c>
      <c r="C128" s="8">
        <f aca="true" t="shared" si="20" ref="C128:N128">SUM(C126:C127)</f>
        <v>450</v>
      </c>
      <c r="D128" s="8">
        <f t="shared" si="20"/>
        <v>7.72</v>
      </c>
      <c r="E128" s="8">
        <f t="shared" si="20"/>
        <v>11.709999999999999</v>
      </c>
      <c r="F128" s="8">
        <f t="shared" si="20"/>
        <v>45.330000000000005</v>
      </c>
      <c r="G128" s="8">
        <f t="shared" si="20"/>
        <v>311.77</v>
      </c>
      <c r="H128" s="8">
        <f t="shared" si="20"/>
        <v>0.13</v>
      </c>
      <c r="I128" s="8">
        <f t="shared" si="20"/>
        <v>0.296</v>
      </c>
      <c r="J128" s="8">
        <f t="shared" si="20"/>
        <v>2.5</v>
      </c>
      <c r="K128" s="8">
        <f t="shared" si="20"/>
        <v>0.07</v>
      </c>
      <c r="L128" s="8">
        <f t="shared" si="20"/>
        <v>241.85</v>
      </c>
      <c r="M128" s="8">
        <f t="shared" si="20"/>
        <v>53.7</v>
      </c>
      <c r="N128" s="30">
        <f t="shared" si="20"/>
        <v>1.1</v>
      </c>
      <c r="O128" s="23"/>
    </row>
    <row r="129" spans="1:15" ht="13.5" thickBot="1">
      <c r="A129" s="24"/>
      <c r="B129" s="16" t="s">
        <v>5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1"/>
      <c r="O129" s="24"/>
    </row>
    <row r="130" spans="1:15" ht="12">
      <c r="A130" s="20">
        <v>1</v>
      </c>
      <c r="B130" s="12" t="s">
        <v>93</v>
      </c>
      <c r="C130" s="2">
        <v>60</v>
      </c>
      <c r="D130" s="2">
        <v>1.3</v>
      </c>
      <c r="E130" s="2">
        <v>2.5</v>
      </c>
      <c r="F130" s="2">
        <v>1.6</v>
      </c>
      <c r="G130" s="2">
        <v>34.5</v>
      </c>
      <c r="H130" s="2">
        <v>6.02</v>
      </c>
      <c r="I130" s="2">
        <v>0.05</v>
      </c>
      <c r="J130" s="2">
        <v>7.05</v>
      </c>
      <c r="K130" s="2">
        <v>30</v>
      </c>
      <c r="L130" s="2">
        <v>23</v>
      </c>
      <c r="M130" s="2">
        <v>7.5</v>
      </c>
      <c r="N130" s="27">
        <v>0.4</v>
      </c>
      <c r="O130" s="20" t="s">
        <v>124</v>
      </c>
    </row>
    <row r="131" spans="1:15" ht="12">
      <c r="A131" s="21">
        <v>2</v>
      </c>
      <c r="B131" s="13" t="s">
        <v>132</v>
      </c>
      <c r="C131" s="1">
        <v>350</v>
      </c>
      <c r="D131" s="1">
        <v>2.3</v>
      </c>
      <c r="E131" s="1">
        <v>2.8</v>
      </c>
      <c r="F131" s="1">
        <v>6.3</v>
      </c>
      <c r="G131" s="1">
        <v>84</v>
      </c>
      <c r="H131" s="1">
        <v>0.05</v>
      </c>
      <c r="I131" s="1">
        <v>0.05</v>
      </c>
      <c r="J131" s="1">
        <v>20.5</v>
      </c>
      <c r="K131" s="1">
        <v>0</v>
      </c>
      <c r="L131" s="1">
        <v>65</v>
      </c>
      <c r="M131" s="1">
        <v>25</v>
      </c>
      <c r="N131" s="28">
        <v>0.8</v>
      </c>
      <c r="O131" s="21" t="s">
        <v>105</v>
      </c>
    </row>
    <row r="132" spans="1:15" ht="12">
      <c r="A132" s="21">
        <v>3</v>
      </c>
      <c r="B132" s="13" t="s">
        <v>94</v>
      </c>
      <c r="C132" s="1">
        <v>150</v>
      </c>
      <c r="D132" s="1">
        <v>13.7</v>
      </c>
      <c r="E132" s="1">
        <v>7.2</v>
      </c>
      <c r="F132" s="1">
        <v>7.2</v>
      </c>
      <c r="G132" s="1">
        <v>149</v>
      </c>
      <c r="H132" s="1">
        <v>0.08</v>
      </c>
      <c r="I132" s="1">
        <v>0.06</v>
      </c>
      <c r="J132" s="1">
        <v>0</v>
      </c>
      <c r="K132" s="1">
        <v>12</v>
      </c>
      <c r="L132" s="1">
        <v>48</v>
      </c>
      <c r="M132" s="1">
        <v>26</v>
      </c>
      <c r="N132" s="28">
        <v>0.5</v>
      </c>
      <c r="O132" s="21" t="s">
        <v>106</v>
      </c>
    </row>
    <row r="133" spans="1:15" ht="12.75" thickBot="1">
      <c r="A133" s="22">
        <v>4</v>
      </c>
      <c r="B133" s="14" t="s">
        <v>95</v>
      </c>
      <c r="C133" s="4">
        <v>150</v>
      </c>
      <c r="D133" s="4">
        <v>3.2</v>
      </c>
      <c r="E133" s="4">
        <v>6.2</v>
      </c>
      <c r="F133" s="4">
        <v>22.1</v>
      </c>
      <c r="G133" s="4">
        <v>112</v>
      </c>
      <c r="H133" s="4">
        <v>0.15</v>
      </c>
      <c r="I133" s="4">
        <v>0.1</v>
      </c>
      <c r="J133" s="4">
        <v>5.6</v>
      </c>
      <c r="K133" s="4">
        <v>4</v>
      </c>
      <c r="L133" s="4">
        <v>40</v>
      </c>
      <c r="M133" s="4">
        <v>30</v>
      </c>
      <c r="N133" s="29">
        <v>1</v>
      </c>
      <c r="O133" s="22" t="s">
        <v>86</v>
      </c>
    </row>
    <row r="134" spans="1:15" ht="12.75" thickBot="1">
      <c r="A134" s="34">
        <v>5</v>
      </c>
      <c r="B134" s="38" t="s">
        <v>28</v>
      </c>
      <c r="C134" s="36">
        <v>80</v>
      </c>
      <c r="D134" s="37">
        <v>6.1</v>
      </c>
      <c r="E134" s="37">
        <v>0.6</v>
      </c>
      <c r="F134" s="37">
        <v>39.4</v>
      </c>
      <c r="G134" s="37">
        <v>188</v>
      </c>
      <c r="H134" s="37">
        <v>0.07</v>
      </c>
      <c r="I134" s="37">
        <v>0.02</v>
      </c>
      <c r="J134" s="37">
        <v>0</v>
      </c>
      <c r="K134" s="37">
        <v>0</v>
      </c>
      <c r="L134" s="37">
        <v>12.8</v>
      </c>
      <c r="M134" s="37">
        <v>9</v>
      </c>
      <c r="N134" s="41">
        <v>0.7</v>
      </c>
      <c r="O134" s="34" t="s">
        <v>68</v>
      </c>
    </row>
    <row r="135" spans="1:15" ht="13.5" thickBot="1">
      <c r="A135" s="19"/>
      <c r="B135" s="11" t="s">
        <v>4</v>
      </c>
      <c r="C135" s="36">
        <f aca="true" t="shared" si="21" ref="C135:N135">SUM(C130:C134)</f>
        <v>790</v>
      </c>
      <c r="D135" s="37">
        <f t="shared" si="21"/>
        <v>26.599999999999994</v>
      </c>
      <c r="E135" s="37">
        <f t="shared" si="21"/>
        <v>19.3</v>
      </c>
      <c r="F135" s="37">
        <f t="shared" si="21"/>
        <v>76.6</v>
      </c>
      <c r="G135" s="37">
        <f t="shared" si="21"/>
        <v>567.5</v>
      </c>
      <c r="H135" s="37">
        <f t="shared" si="21"/>
        <v>6.37</v>
      </c>
      <c r="I135" s="37">
        <f t="shared" si="21"/>
        <v>0.28</v>
      </c>
      <c r="J135" s="37">
        <f t="shared" si="21"/>
        <v>33.15</v>
      </c>
      <c r="K135" s="37">
        <f t="shared" si="21"/>
        <v>46</v>
      </c>
      <c r="L135" s="37">
        <f t="shared" si="21"/>
        <v>188.8</v>
      </c>
      <c r="M135" s="37">
        <f t="shared" si="21"/>
        <v>97.5</v>
      </c>
      <c r="N135" s="41">
        <f t="shared" si="21"/>
        <v>3.4000000000000004</v>
      </c>
      <c r="O135" s="34"/>
    </row>
    <row r="136" spans="1:15" ht="13.5" thickBot="1">
      <c r="A136" s="20"/>
      <c r="B136" s="49" t="s">
        <v>25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25"/>
      <c r="O136" s="18"/>
    </row>
    <row r="137" spans="1:15" ht="12">
      <c r="A137" s="22">
        <v>5</v>
      </c>
      <c r="B137" s="14" t="s">
        <v>54</v>
      </c>
      <c r="C137" s="4">
        <v>200</v>
      </c>
      <c r="D137" s="4">
        <v>0.18</v>
      </c>
      <c r="E137" s="4">
        <v>0.02</v>
      </c>
      <c r="F137" s="4">
        <v>22.54</v>
      </c>
      <c r="G137" s="4">
        <v>89.98</v>
      </c>
      <c r="H137" s="4">
        <v>0.01</v>
      </c>
      <c r="I137" s="4">
        <v>0.01</v>
      </c>
      <c r="J137" s="4">
        <v>8</v>
      </c>
      <c r="K137" s="4">
        <v>0</v>
      </c>
      <c r="L137" s="4">
        <v>8.44</v>
      </c>
      <c r="M137" s="4">
        <v>2.4</v>
      </c>
      <c r="N137" s="29">
        <v>0.18</v>
      </c>
      <c r="O137" s="22" t="s">
        <v>55</v>
      </c>
    </row>
    <row r="138" spans="1:15" ht="12.75" thickBot="1">
      <c r="A138" s="21"/>
      <c r="B138" s="13" t="s">
        <v>66</v>
      </c>
      <c r="C138" s="1">
        <v>60</v>
      </c>
      <c r="D138" s="1">
        <v>10.8</v>
      </c>
      <c r="E138" s="1">
        <v>2.8</v>
      </c>
      <c r="F138" s="1">
        <v>0.6</v>
      </c>
      <c r="G138" s="1">
        <v>237</v>
      </c>
      <c r="H138" s="1">
        <v>0.04</v>
      </c>
      <c r="I138" s="1">
        <v>0.05</v>
      </c>
      <c r="J138" s="1">
        <v>0.04</v>
      </c>
      <c r="K138" s="1">
        <v>0.03</v>
      </c>
      <c r="L138" s="1">
        <v>23.21</v>
      </c>
      <c r="M138" s="1">
        <v>7.32</v>
      </c>
      <c r="N138" s="28">
        <v>0.43</v>
      </c>
      <c r="O138" s="21" t="s">
        <v>125</v>
      </c>
    </row>
    <row r="139" spans="1:15" ht="13.5" thickBot="1">
      <c r="A139" s="18"/>
      <c r="B139" s="11" t="s">
        <v>4</v>
      </c>
      <c r="C139" s="7">
        <f aca="true" t="shared" si="22" ref="C139:N139">SUM(C137:C138)</f>
        <v>260</v>
      </c>
      <c r="D139" s="7">
        <f t="shared" si="22"/>
        <v>10.98</v>
      </c>
      <c r="E139" s="7">
        <f t="shared" si="22"/>
        <v>2.82</v>
      </c>
      <c r="F139" s="7">
        <f t="shared" si="22"/>
        <v>23.14</v>
      </c>
      <c r="G139" s="7">
        <f t="shared" si="22"/>
        <v>326.98</v>
      </c>
      <c r="H139" s="7">
        <f t="shared" si="22"/>
        <v>0.05</v>
      </c>
      <c r="I139" s="7">
        <f t="shared" si="22"/>
        <v>0.060000000000000005</v>
      </c>
      <c r="J139" s="7">
        <f t="shared" si="22"/>
        <v>8.04</v>
      </c>
      <c r="K139" s="7">
        <f t="shared" si="22"/>
        <v>0.03</v>
      </c>
      <c r="L139" s="7">
        <f t="shared" si="22"/>
        <v>31.65</v>
      </c>
      <c r="M139" s="7">
        <f t="shared" si="22"/>
        <v>9.72</v>
      </c>
      <c r="N139" s="25">
        <f t="shared" si="22"/>
        <v>0.61</v>
      </c>
      <c r="O139" s="18"/>
    </row>
    <row r="140" spans="1:15" ht="13.5" thickBot="1">
      <c r="A140" s="33"/>
      <c r="B140" s="40" t="s">
        <v>43</v>
      </c>
      <c r="C140" s="39">
        <f aca="true" t="shared" si="23" ref="C140:N140">SUM(C139,C135,C128)</f>
        <v>1500</v>
      </c>
      <c r="D140" s="39">
        <f t="shared" si="23"/>
        <v>45.3</v>
      </c>
      <c r="E140" s="39">
        <f t="shared" si="23"/>
        <v>33.83</v>
      </c>
      <c r="F140" s="39">
        <f t="shared" si="23"/>
        <v>145.07</v>
      </c>
      <c r="G140" s="39">
        <f t="shared" si="23"/>
        <v>1206.25</v>
      </c>
      <c r="H140" s="39">
        <f t="shared" si="23"/>
        <v>6.55</v>
      </c>
      <c r="I140" s="39">
        <f t="shared" si="23"/>
        <v>0.636</v>
      </c>
      <c r="J140" s="39">
        <f t="shared" si="23"/>
        <v>43.69</v>
      </c>
      <c r="K140" s="39">
        <f t="shared" si="23"/>
        <v>46.1</v>
      </c>
      <c r="L140" s="39">
        <f t="shared" si="23"/>
        <v>462.3</v>
      </c>
      <c r="M140" s="39">
        <f t="shared" si="23"/>
        <v>160.92000000000002</v>
      </c>
      <c r="N140" s="42">
        <f t="shared" si="23"/>
        <v>5.110000000000001</v>
      </c>
      <c r="O140" s="33"/>
    </row>
    <row r="148" ht="12.75" thickBot="1"/>
    <row r="149" spans="1:15" ht="12.75" thickBot="1">
      <c r="A149" s="18"/>
      <c r="B149" s="17" t="s">
        <v>0</v>
      </c>
      <c r="C149" s="7"/>
      <c r="D149" s="7" t="s">
        <v>20</v>
      </c>
      <c r="E149" s="7"/>
      <c r="F149" s="7"/>
      <c r="G149" s="7"/>
      <c r="H149" s="7"/>
      <c r="I149" s="7" t="s">
        <v>18</v>
      </c>
      <c r="J149" s="7"/>
      <c r="K149" s="7"/>
      <c r="L149" s="7" t="s">
        <v>19</v>
      </c>
      <c r="M149" s="7"/>
      <c r="N149" s="7"/>
      <c r="O149" s="9"/>
    </row>
    <row r="150" spans="1:15" ht="12.75" thickBot="1">
      <c r="A150" s="19"/>
      <c r="B150" s="10" t="s">
        <v>1</v>
      </c>
      <c r="C150" s="6" t="s">
        <v>6</v>
      </c>
      <c r="D150" s="6" t="s">
        <v>7</v>
      </c>
      <c r="E150" s="6" t="s">
        <v>8</v>
      </c>
      <c r="F150" s="6" t="s">
        <v>9</v>
      </c>
      <c r="G150" s="6" t="s">
        <v>10</v>
      </c>
      <c r="H150" s="6" t="s">
        <v>11</v>
      </c>
      <c r="I150" s="6" t="s">
        <v>12</v>
      </c>
      <c r="J150" s="6" t="s">
        <v>13</v>
      </c>
      <c r="K150" s="6" t="s">
        <v>14</v>
      </c>
      <c r="L150" s="6" t="s">
        <v>15</v>
      </c>
      <c r="M150" s="6" t="s">
        <v>16</v>
      </c>
      <c r="N150" s="26" t="s">
        <v>17</v>
      </c>
      <c r="O150" s="34" t="s">
        <v>24</v>
      </c>
    </row>
    <row r="151" spans="1:15" ht="13.5" thickBot="1">
      <c r="A151" s="18"/>
      <c r="B151" s="11" t="s">
        <v>2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25"/>
      <c r="O151" s="32"/>
    </row>
    <row r="152" spans="1:15" ht="12">
      <c r="A152" s="20">
        <v>1</v>
      </c>
      <c r="B152" s="12" t="s">
        <v>26</v>
      </c>
      <c r="C152" s="2">
        <v>250</v>
      </c>
      <c r="D152" s="2">
        <v>8.63</v>
      </c>
      <c r="E152" s="2">
        <v>12.59</v>
      </c>
      <c r="F152" s="2">
        <v>32.74</v>
      </c>
      <c r="G152" s="2">
        <v>227.42</v>
      </c>
      <c r="H152" s="2">
        <v>0.19</v>
      </c>
      <c r="I152" s="2">
        <v>0.31</v>
      </c>
      <c r="J152" s="2">
        <v>2.54</v>
      </c>
      <c r="K152" s="2">
        <v>0.775</v>
      </c>
      <c r="L152" s="1">
        <v>243.01</v>
      </c>
      <c r="M152" s="1">
        <v>49.97</v>
      </c>
      <c r="N152" s="28">
        <v>0.88</v>
      </c>
      <c r="O152" s="20" t="s">
        <v>30</v>
      </c>
    </row>
    <row r="153" spans="1:15" ht="12">
      <c r="A153" s="21">
        <v>2</v>
      </c>
      <c r="B153" s="13" t="s">
        <v>27</v>
      </c>
      <c r="C153" s="1">
        <v>200</v>
      </c>
      <c r="D153" s="1">
        <v>0.12</v>
      </c>
      <c r="E153" s="1">
        <v>0.03</v>
      </c>
      <c r="F153" s="1">
        <v>12.99</v>
      </c>
      <c r="G153" s="1">
        <v>49.27</v>
      </c>
      <c r="H153" s="1">
        <v>0</v>
      </c>
      <c r="I153" s="1">
        <v>0.006</v>
      </c>
      <c r="J153" s="1">
        <v>0.06</v>
      </c>
      <c r="K153" s="1">
        <v>0</v>
      </c>
      <c r="L153" s="1">
        <v>11.6</v>
      </c>
      <c r="M153" s="1">
        <v>4.5</v>
      </c>
      <c r="N153" s="28">
        <v>0.5</v>
      </c>
      <c r="O153" s="21" t="s">
        <v>31</v>
      </c>
    </row>
    <row r="154" spans="1:15" ht="12.75" thickBot="1">
      <c r="A154" s="22">
        <v>3</v>
      </c>
      <c r="B154" s="14" t="s">
        <v>28</v>
      </c>
      <c r="C154" s="4">
        <v>40</v>
      </c>
      <c r="D154" s="4">
        <v>3.05</v>
      </c>
      <c r="E154" s="4">
        <v>0.3</v>
      </c>
      <c r="F154" s="4">
        <v>19.7</v>
      </c>
      <c r="G154" s="4">
        <v>94</v>
      </c>
      <c r="H154" s="4">
        <v>0.035</v>
      </c>
      <c r="I154" s="4">
        <v>0.01</v>
      </c>
      <c r="J154" s="4">
        <v>0</v>
      </c>
      <c r="K154" s="4">
        <v>0</v>
      </c>
      <c r="L154" s="4">
        <v>6.4</v>
      </c>
      <c r="M154" s="4">
        <v>4.5</v>
      </c>
      <c r="N154" s="29">
        <v>0.35</v>
      </c>
      <c r="O154" s="22" t="s">
        <v>70</v>
      </c>
    </row>
    <row r="155" spans="1:15" ht="12.75">
      <c r="A155" s="23"/>
      <c r="B155" s="15" t="s">
        <v>4</v>
      </c>
      <c r="C155" s="8">
        <f aca="true" t="shared" si="24" ref="C155:N155">SUM(C152:C154)</f>
        <v>490</v>
      </c>
      <c r="D155" s="8">
        <f t="shared" si="24"/>
        <v>11.8</v>
      </c>
      <c r="E155" s="8">
        <f t="shared" si="24"/>
        <v>12.92</v>
      </c>
      <c r="F155" s="8">
        <f t="shared" si="24"/>
        <v>65.43</v>
      </c>
      <c r="G155" s="8">
        <f t="shared" si="24"/>
        <v>370.69</v>
      </c>
      <c r="H155" s="8">
        <f t="shared" si="24"/>
        <v>0.225</v>
      </c>
      <c r="I155" s="8">
        <f t="shared" si="24"/>
        <v>0.326</v>
      </c>
      <c r="J155" s="8">
        <f t="shared" si="24"/>
        <v>2.6</v>
      </c>
      <c r="K155" s="8">
        <f t="shared" si="24"/>
        <v>0.775</v>
      </c>
      <c r="L155" s="8">
        <f t="shared" si="24"/>
        <v>261.01</v>
      </c>
      <c r="M155" s="8">
        <f t="shared" si="24"/>
        <v>58.97</v>
      </c>
      <c r="N155" s="30">
        <f t="shared" si="24"/>
        <v>1.73</v>
      </c>
      <c r="O155" s="23"/>
    </row>
    <row r="156" spans="1:15" ht="13.5" thickBot="1">
      <c r="A156" s="24"/>
      <c r="B156" s="16" t="s">
        <v>5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1"/>
      <c r="O156" s="24"/>
    </row>
    <row r="157" spans="1:15" ht="12">
      <c r="A157" s="20">
        <v>1</v>
      </c>
      <c r="B157" s="12" t="s">
        <v>29</v>
      </c>
      <c r="C157" s="2">
        <v>60</v>
      </c>
      <c r="D157" s="2">
        <v>0.7</v>
      </c>
      <c r="E157" s="2">
        <v>3.9</v>
      </c>
      <c r="F157" s="2">
        <v>5.8</v>
      </c>
      <c r="G157" s="2">
        <v>60.56</v>
      </c>
      <c r="H157" s="2">
        <v>0.03</v>
      </c>
      <c r="I157" s="2">
        <v>0.037</v>
      </c>
      <c r="J157" s="2">
        <v>2.7</v>
      </c>
      <c r="K157" s="2">
        <v>0</v>
      </c>
      <c r="L157" s="2">
        <v>27.67</v>
      </c>
      <c r="M157" s="2">
        <v>20.6</v>
      </c>
      <c r="N157" s="27">
        <v>0.38</v>
      </c>
      <c r="O157" s="20" t="s">
        <v>32</v>
      </c>
    </row>
    <row r="158" spans="1:15" ht="12">
      <c r="A158" s="21">
        <v>2</v>
      </c>
      <c r="B158" s="13" t="s">
        <v>128</v>
      </c>
      <c r="C158" s="1">
        <v>350</v>
      </c>
      <c r="D158" s="1">
        <v>6.1</v>
      </c>
      <c r="E158" s="1">
        <v>0.96</v>
      </c>
      <c r="F158" s="1">
        <v>25.42</v>
      </c>
      <c r="G158" s="1">
        <v>149.86</v>
      </c>
      <c r="H158" s="1">
        <v>0.14</v>
      </c>
      <c r="I158" s="1">
        <v>0.128</v>
      </c>
      <c r="J158" s="1">
        <v>5.17</v>
      </c>
      <c r="K158" s="1">
        <v>0</v>
      </c>
      <c r="L158" s="1">
        <v>41.27</v>
      </c>
      <c r="M158" s="1">
        <v>39.53</v>
      </c>
      <c r="N158" s="28">
        <v>1.008</v>
      </c>
      <c r="O158" s="21" t="s">
        <v>44</v>
      </c>
    </row>
    <row r="159" spans="1:15" ht="12">
      <c r="A159" s="21">
        <v>3</v>
      </c>
      <c r="B159" s="13" t="s">
        <v>33</v>
      </c>
      <c r="C159" s="1">
        <v>70</v>
      </c>
      <c r="D159" s="1">
        <v>15.58</v>
      </c>
      <c r="E159" s="1">
        <v>9.95</v>
      </c>
      <c r="F159" s="1">
        <v>0</v>
      </c>
      <c r="G159" s="1">
        <v>162.7</v>
      </c>
      <c r="H159" s="1">
        <v>0.084</v>
      </c>
      <c r="I159" s="1">
        <v>0.085</v>
      </c>
      <c r="J159" s="1">
        <v>0.94</v>
      </c>
      <c r="K159" s="1">
        <v>13.86</v>
      </c>
      <c r="L159" s="1">
        <v>11.79</v>
      </c>
      <c r="M159" s="1">
        <v>12.81</v>
      </c>
      <c r="N159" s="28">
        <v>0.86</v>
      </c>
      <c r="O159" s="21" t="s">
        <v>34</v>
      </c>
    </row>
    <row r="160" spans="1:15" ht="12">
      <c r="A160" s="21">
        <v>4</v>
      </c>
      <c r="B160" s="46" t="s">
        <v>35</v>
      </c>
      <c r="C160" s="1">
        <v>180</v>
      </c>
      <c r="D160" s="1">
        <v>3.88</v>
      </c>
      <c r="E160" s="1">
        <v>4.98</v>
      </c>
      <c r="F160" s="1">
        <v>19.74</v>
      </c>
      <c r="G160" s="1">
        <v>141</v>
      </c>
      <c r="H160" s="1">
        <v>0.14</v>
      </c>
      <c r="I160" s="1">
        <v>0.13</v>
      </c>
      <c r="J160" s="1">
        <v>59.53</v>
      </c>
      <c r="K160" s="1">
        <v>0.03</v>
      </c>
      <c r="L160" s="1">
        <v>84.76</v>
      </c>
      <c r="M160" s="1">
        <v>53.33</v>
      </c>
      <c r="N160" s="28">
        <v>1.61</v>
      </c>
      <c r="O160" s="21" t="s">
        <v>122</v>
      </c>
    </row>
    <row r="161" spans="1:15" ht="12.75" thickBot="1">
      <c r="A161" s="22">
        <v>5</v>
      </c>
      <c r="B161" s="14" t="s">
        <v>36</v>
      </c>
      <c r="C161" s="4">
        <v>200</v>
      </c>
      <c r="D161" s="4">
        <v>0.624</v>
      </c>
      <c r="E161" s="4">
        <v>0</v>
      </c>
      <c r="F161" s="4">
        <v>22.568</v>
      </c>
      <c r="G161" s="4">
        <v>88.72</v>
      </c>
      <c r="H161" s="4">
        <v>0.012</v>
      </c>
      <c r="I161" s="4">
        <v>0.024</v>
      </c>
      <c r="J161" s="4">
        <v>0.48</v>
      </c>
      <c r="K161" s="4">
        <v>0</v>
      </c>
      <c r="L161" s="4">
        <v>19.52</v>
      </c>
      <c r="M161" s="4">
        <v>12.6</v>
      </c>
      <c r="N161" s="29">
        <v>0.432</v>
      </c>
      <c r="O161" s="22" t="s">
        <v>37</v>
      </c>
    </row>
    <row r="162" spans="1:15" ht="12.75" thickBot="1">
      <c r="A162" s="34">
        <v>6</v>
      </c>
      <c r="B162" s="38" t="s">
        <v>28</v>
      </c>
      <c r="C162" s="36">
        <v>80</v>
      </c>
      <c r="D162" s="37">
        <v>6.1</v>
      </c>
      <c r="E162" s="37">
        <v>0.6</v>
      </c>
      <c r="F162" s="37">
        <v>39.4</v>
      </c>
      <c r="G162" s="37">
        <v>188</v>
      </c>
      <c r="H162" s="37">
        <v>0.07</v>
      </c>
      <c r="I162" s="37">
        <v>0.02</v>
      </c>
      <c r="J162" s="37">
        <v>0</v>
      </c>
      <c r="K162" s="37">
        <v>0</v>
      </c>
      <c r="L162" s="37">
        <v>12.8</v>
      </c>
      <c r="M162" s="37">
        <v>9</v>
      </c>
      <c r="N162" s="41">
        <v>0.7</v>
      </c>
      <c r="O162" s="34" t="s">
        <v>68</v>
      </c>
    </row>
    <row r="163" spans="1:15" ht="13.5" thickBot="1">
      <c r="A163" s="34"/>
      <c r="B163" s="11" t="s">
        <v>4</v>
      </c>
      <c r="C163" s="36">
        <f aca="true" t="shared" si="25" ref="C163:N163">SUM(C157:C162)</f>
        <v>940</v>
      </c>
      <c r="D163" s="37">
        <f t="shared" si="25"/>
        <v>32.983999999999995</v>
      </c>
      <c r="E163" s="37">
        <f t="shared" si="25"/>
        <v>20.39</v>
      </c>
      <c r="F163" s="37">
        <f t="shared" si="25"/>
        <v>112.928</v>
      </c>
      <c r="G163" s="37">
        <f t="shared" si="25"/>
        <v>790.84</v>
      </c>
      <c r="H163" s="37">
        <f t="shared" si="25"/>
        <v>0.47600000000000003</v>
      </c>
      <c r="I163" s="37">
        <f t="shared" si="25"/>
        <v>0.42400000000000004</v>
      </c>
      <c r="J163" s="37">
        <f t="shared" si="25"/>
        <v>68.82000000000001</v>
      </c>
      <c r="K163" s="37">
        <f t="shared" si="25"/>
        <v>13.889999999999999</v>
      </c>
      <c r="L163" s="37">
        <f t="shared" si="25"/>
        <v>197.81000000000003</v>
      </c>
      <c r="M163" s="37">
        <f t="shared" si="25"/>
        <v>147.87</v>
      </c>
      <c r="N163" s="41">
        <f t="shared" si="25"/>
        <v>4.99</v>
      </c>
      <c r="O163" s="34"/>
    </row>
    <row r="164" spans="1:15" ht="13.5" thickBot="1">
      <c r="A164" s="18"/>
      <c r="B164" s="11" t="s">
        <v>25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25"/>
      <c r="O164" s="18"/>
    </row>
    <row r="165" spans="1:15" ht="12">
      <c r="A165" s="20">
        <v>1</v>
      </c>
      <c r="B165" s="12" t="s">
        <v>96</v>
      </c>
      <c r="C165" s="1">
        <v>60</v>
      </c>
      <c r="D165" s="1">
        <v>10.8</v>
      </c>
      <c r="E165" s="1">
        <v>2.8</v>
      </c>
      <c r="F165" s="1">
        <v>0.6</v>
      </c>
      <c r="G165" s="1">
        <v>237</v>
      </c>
      <c r="H165" s="1">
        <v>0.04</v>
      </c>
      <c r="I165" s="1">
        <v>0.05</v>
      </c>
      <c r="J165" s="1">
        <v>0.04</v>
      </c>
      <c r="K165" s="1">
        <v>0.03</v>
      </c>
      <c r="L165" s="1">
        <v>23.21</v>
      </c>
      <c r="M165" s="1">
        <v>7.32</v>
      </c>
      <c r="N165" s="28">
        <v>0.43</v>
      </c>
      <c r="O165" s="21" t="s">
        <v>121</v>
      </c>
    </row>
    <row r="166" spans="1:15" ht="12.75" thickBot="1">
      <c r="A166" s="22">
        <v>4</v>
      </c>
      <c r="B166" s="14" t="s">
        <v>27</v>
      </c>
      <c r="C166" s="4">
        <v>200</v>
      </c>
      <c r="D166" s="4">
        <v>0.12</v>
      </c>
      <c r="E166" s="4">
        <v>0.03</v>
      </c>
      <c r="F166" s="4">
        <v>12.99</v>
      </c>
      <c r="G166" s="1">
        <v>49.27</v>
      </c>
      <c r="H166" s="1">
        <v>0</v>
      </c>
      <c r="I166" s="1">
        <v>0.006</v>
      </c>
      <c r="J166" s="1">
        <v>0.06</v>
      </c>
      <c r="K166" s="1">
        <v>0</v>
      </c>
      <c r="L166" s="1">
        <v>11.6</v>
      </c>
      <c r="M166" s="1">
        <v>4.5</v>
      </c>
      <c r="N166" s="28">
        <v>0.5</v>
      </c>
      <c r="O166" s="19" t="s">
        <v>117</v>
      </c>
    </row>
    <row r="167" spans="1:15" ht="13.5" thickBot="1">
      <c r="A167" s="18"/>
      <c r="B167" s="11" t="s">
        <v>4</v>
      </c>
      <c r="C167" s="7">
        <f aca="true" t="shared" si="26" ref="C167:N167">SUM(C165:C166)</f>
        <v>260</v>
      </c>
      <c r="D167" s="7">
        <f t="shared" si="26"/>
        <v>10.92</v>
      </c>
      <c r="E167" s="7">
        <f t="shared" si="26"/>
        <v>2.8299999999999996</v>
      </c>
      <c r="F167" s="7">
        <f t="shared" si="26"/>
        <v>13.59</v>
      </c>
      <c r="G167" s="7">
        <f t="shared" si="26"/>
        <v>286.27</v>
      </c>
      <c r="H167" s="7">
        <f t="shared" si="26"/>
        <v>0.04</v>
      </c>
      <c r="I167" s="7">
        <f t="shared" si="26"/>
        <v>0.056</v>
      </c>
      <c r="J167" s="7">
        <f t="shared" si="26"/>
        <v>0.1</v>
      </c>
      <c r="K167" s="7">
        <f t="shared" si="26"/>
        <v>0.03</v>
      </c>
      <c r="L167" s="7">
        <f t="shared" si="26"/>
        <v>34.81</v>
      </c>
      <c r="M167" s="7">
        <f t="shared" si="26"/>
        <v>11.82</v>
      </c>
      <c r="N167" s="25">
        <f t="shared" si="26"/>
        <v>0.9299999999999999</v>
      </c>
      <c r="O167" s="18"/>
    </row>
    <row r="168" spans="1:15" ht="13.5" thickBot="1">
      <c r="A168" s="33"/>
      <c r="B168" s="40" t="s">
        <v>43</v>
      </c>
      <c r="C168" s="39">
        <f aca="true" t="shared" si="27" ref="C168:N168">SUM(C167,C163,C155)</f>
        <v>1690</v>
      </c>
      <c r="D168" s="39">
        <f t="shared" si="27"/>
        <v>55.70399999999999</v>
      </c>
      <c r="E168" s="39">
        <f t="shared" si="27"/>
        <v>36.14</v>
      </c>
      <c r="F168" s="39">
        <f t="shared" si="27"/>
        <v>191.948</v>
      </c>
      <c r="G168" s="39">
        <f t="shared" si="27"/>
        <v>1447.8000000000002</v>
      </c>
      <c r="H168" s="39">
        <f t="shared" si="27"/>
        <v>0.741</v>
      </c>
      <c r="I168" s="39">
        <f t="shared" si="27"/>
        <v>0.806</v>
      </c>
      <c r="J168" s="39">
        <f t="shared" si="27"/>
        <v>71.52</v>
      </c>
      <c r="K168" s="39">
        <f t="shared" si="27"/>
        <v>14.694999999999999</v>
      </c>
      <c r="L168" s="39">
        <f t="shared" si="27"/>
        <v>493.63</v>
      </c>
      <c r="M168" s="39">
        <f t="shared" si="27"/>
        <v>218.66</v>
      </c>
      <c r="N168" s="42">
        <f t="shared" si="27"/>
        <v>7.65</v>
      </c>
      <c r="O168" s="33"/>
    </row>
    <row r="170" ht="12.75" thickBot="1"/>
    <row r="171" spans="1:15" ht="12.75" thickBot="1">
      <c r="A171" s="18"/>
      <c r="B171" s="17" t="s">
        <v>21</v>
      </c>
      <c r="C171" s="7"/>
      <c r="D171" s="7" t="s">
        <v>20</v>
      </c>
      <c r="E171" s="7"/>
      <c r="F171" s="7"/>
      <c r="G171" s="7"/>
      <c r="H171" s="7"/>
      <c r="I171" s="7" t="s">
        <v>18</v>
      </c>
      <c r="J171" s="7"/>
      <c r="K171" s="7"/>
      <c r="L171" s="7" t="s">
        <v>19</v>
      </c>
      <c r="M171" s="7"/>
      <c r="N171" s="7"/>
      <c r="O171" s="9"/>
    </row>
    <row r="172" spans="1:15" ht="12.75" thickBot="1">
      <c r="A172" s="19"/>
      <c r="B172" s="10" t="s">
        <v>1</v>
      </c>
      <c r="C172" s="6" t="s">
        <v>6</v>
      </c>
      <c r="D172" s="6" t="s">
        <v>7</v>
      </c>
      <c r="E172" s="6" t="s">
        <v>8</v>
      </c>
      <c r="F172" s="6" t="s">
        <v>9</v>
      </c>
      <c r="G172" s="6" t="s">
        <v>10</v>
      </c>
      <c r="H172" s="6" t="s">
        <v>11</v>
      </c>
      <c r="I172" s="6" t="s">
        <v>12</v>
      </c>
      <c r="J172" s="6" t="s">
        <v>13</v>
      </c>
      <c r="K172" s="6" t="s">
        <v>14</v>
      </c>
      <c r="L172" s="6" t="s">
        <v>15</v>
      </c>
      <c r="M172" s="6" t="s">
        <v>16</v>
      </c>
      <c r="N172" s="26" t="s">
        <v>17</v>
      </c>
      <c r="O172" s="34" t="s">
        <v>24</v>
      </c>
    </row>
    <row r="173" spans="1:15" ht="13.5" thickBot="1">
      <c r="A173" s="18"/>
      <c r="B173" s="11" t="s">
        <v>2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25"/>
      <c r="O173" s="32"/>
    </row>
    <row r="174" spans="1:15" ht="12">
      <c r="A174" s="20">
        <v>1</v>
      </c>
      <c r="B174" s="12" t="s">
        <v>79</v>
      </c>
      <c r="C174" s="1">
        <v>250</v>
      </c>
      <c r="D174" s="1">
        <v>9.2</v>
      </c>
      <c r="E174" s="1">
        <v>12.4</v>
      </c>
      <c r="F174" s="1">
        <v>45.1</v>
      </c>
      <c r="G174" s="1">
        <v>329</v>
      </c>
      <c r="H174" s="1">
        <v>0.15</v>
      </c>
      <c r="I174" s="1">
        <v>0.24</v>
      </c>
      <c r="J174" s="1">
        <v>0</v>
      </c>
      <c r="K174" s="1">
        <v>0</v>
      </c>
      <c r="L174" s="1">
        <v>32</v>
      </c>
      <c r="M174" s="1">
        <v>0</v>
      </c>
      <c r="N174" s="28">
        <v>0.2</v>
      </c>
      <c r="O174" s="21" t="s">
        <v>80</v>
      </c>
    </row>
    <row r="175" spans="1:15" ht="12.75" thickBot="1">
      <c r="A175" s="21">
        <v>2</v>
      </c>
      <c r="B175" s="13" t="s">
        <v>27</v>
      </c>
      <c r="C175" s="4">
        <v>200</v>
      </c>
      <c r="D175" s="4">
        <v>0.12</v>
      </c>
      <c r="E175" s="4">
        <v>0.03</v>
      </c>
      <c r="F175" s="4">
        <v>12.99</v>
      </c>
      <c r="G175" s="1">
        <v>49.27</v>
      </c>
      <c r="H175" s="1">
        <v>0</v>
      </c>
      <c r="I175" s="1">
        <v>0.006</v>
      </c>
      <c r="J175" s="1">
        <v>0.06</v>
      </c>
      <c r="K175" s="1">
        <v>0</v>
      </c>
      <c r="L175" s="1">
        <v>11.6</v>
      </c>
      <c r="M175" s="1">
        <v>4.5</v>
      </c>
      <c r="N175" s="28">
        <v>0.5</v>
      </c>
      <c r="O175" s="19" t="s">
        <v>117</v>
      </c>
    </row>
    <row r="176" spans="1:15" ht="12.75">
      <c r="A176" s="23"/>
      <c r="B176" s="15" t="s">
        <v>4</v>
      </c>
      <c r="C176" s="8">
        <f aca="true" t="shared" si="28" ref="C176:N176">SUM(C174:C175)</f>
        <v>450</v>
      </c>
      <c r="D176" s="8">
        <f t="shared" si="28"/>
        <v>9.319999999999999</v>
      </c>
      <c r="E176" s="8">
        <f t="shared" si="28"/>
        <v>12.43</v>
      </c>
      <c r="F176" s="8">
        <f t="shared" si="28"/>
        <v>58.09</v>
      </c>
      <c r="G176" s="8">
        <f t="shared" si="28"/>
        <v>378.27</v>
      </c>
      <c r="H176" s="8">
        <f t="shared" si="28"/>
        <v>0.15</v>
      </c>
      <c r="I176" s="8">
        <f t="shared" si="28"/>
        <v>0.246</v>
      </c>
      <c r="J176" s="8">
        <f t="shared" si="28"/>
        <v>0.06</v>
      </c>
      <c r="K176" s="8">
        <f t="shared" si="28"/>
        <v>0</v>
      </c>
      <c r="L176" s="8">
        <f t="shared" si="28"/>
        <v>43.6</v>
      </c>
      <c r="M176" s="8">
        <f t="shared" si="28"/>
        <v>4.5</v>
      </c>
      <c r="N176" s="30">
        <f t="shared" si="28"/>
        <v>0.7</v>
      </c>
      <c r="O176" s="23"/>
    </row>
    <row r="177" spans="1:15" ht="13.5" thickBot="1">
      <c r="A177" s="24"/>
      <c r="B177" s="16" t="s">
        <v>5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1"/>
      <c r="O177" s="24"/>
    </row>
    <row r="178" spans="1:15" ht="12">
      <c r="A178" s="20">
        <v>1</v>
      </c>
      <c r="B178" s="12" t="s">
        <v>93</v>
      </c>
      <c r="C178" s="2">
        <v>60</v>
      </c>
      <c r="D178" s="2">
        <v>1.3</v>
      </c>
      <c r="E178" s="2">
        <v>2.5</v>
      </c>
      <c r="F178" s="2">
        <v>1.6</v>
      </c>
      <c r="G178" s="2">
        <v>34.5</v>
      </c>
      <c r="H178" s="2">
        <v>0.02</v>
      </c>
      <c r="I178" s="2">
        <v>0.05</v>
      </c>
      <c r="J178" s="2">
        <v>7.05</v>
      </c>
      <c r="K178" s="2">
        <v>30</v>
      </c>
      <c r="L178" s="2">
        <v>23</v>
      </c>
      <c r="M178" s="2">
        <v>7.5</v>
      </c>
      <c r="N178" s="27">
        <v>0.4</v>
      </c>
      <c r="O178" s="20" t="s">
        <v>118</v>
      </c>
    </row>
    <row r="179" spans="1:15" ht="12">
      <c r="A179" s="21">
        <v>2</v>
      </c>
      <c r="B179" s="13" t="s">
        <v>97</v>
      </c>
      <c r="C179" s="1">
        <v>350</v>
      </c>
      <c r="D179" s="1">
        <v>11.87</v>
      </c>
      <c r="E179" s="1">
        <v>4.26</v>
      </c>
      <c r="F179" s="1">
        <v>28.19</v>
      </c>
      <c r="G179" s="1">
        <v>216.8</v>
      </c>
      <c r="H179" s="1">
        <v>0.39</v>
      </c>
      <c r="I179" s="1">
        <v>0.13</v>
      </c>
      <c r="J179" s="1">
        <v>7.45</v>
      </c>
      <c r="K179" s="1">
        <v>0.01</v>
      </c>
      <c r="L179" s="1">
        <v>82.29</v>
      </c>
      <c r="M179" s="1">
        <v>64.42</v>
      </c>
      <c r="N179" s="28">
        <v>3.7</v>
      </c>
      <c r="O179" s="21" t="s">
        <v>107</v>
      </c>
    </row>
    <row r="180" spans="1:15" ht="12">
      <c r="A180" s="21">
        <v>2</v>
      </c>
      <c r="B180" s="13" t="s">
        <v>91</v>
      </c>
      <c r="C180" s="1">
        <v>180</v>
      </c>
      <c r="D180" s="1">
        <v>6.48</v>
      </c>
      <c r="E180" s="1">
        <v>0.72</v>
      </c>
      <c r="F180" s="1">
        <v>38.34</v>
      </c>
      <c r="G180" s="1">
        <v>157.5</v>
      </c>
      <c r="H180" s="1">
        <v>0.06</v>
      </c>
      <c r="I180" s="1">
        <v>0.02</v>
      </c>
      <c r="J180" s="1">
        <v>0</v>
      </c>
      <c r="K180" s="1">
        <v>0</v>
      </c>
      <c r="L180" s="1">
        <v>12</v>
      </c>
      <c r="M180" s="1">
        <v>9</v>
      </c>
      <c r="N180" s="28">
        <v>0.8</v>
      </c>
      <c r="O180" s="21" t="s">
        <v>126</v>
      </c>
    </row>
    <row r="181" spans="1:15" ht="12">
      <c r="A181" s="21">
        <v>3</v>
      </c>
      <c r="B181" s="13" t="s">
        <v>33</v>
      </c>
      <c r="C181" s="1">
        <v>70</v>
      </c>
      <c r="D181" s="1">
        <v>15.58</v>
      </c>
      <c r="E181" s="1">
        <v>9.95</v>
      </c>
      <c r="F181" s="1">
        <v>0</v>
      </c>
      <c r="G181" s="1">
        <v>162.7</v>
      </c>
      <c r="H181" s="1">
        <v>0.084</v>
      </c>
      <c r="I181" s="1">
        <v>0.087</v>
      </c>
      <c r="J181" s="1">
        <v>0.94</v>
      </c>
      <c r="K181" s="1">
        <v>13.86</v>
      </c>
      <c r="L181" s="1">
        <v>11.79</v>
      </c>
      <c r="M181" s="1">
        <v>12.81</v>
      </c>
      <c r="N181" s="28">
        <v>0.86</v>
      </c>
      <c r="O181" s="21" t="s">
        <v>34</v>
      </c>
    </row>
    <row r="182" spans="1:15" ht="12.75" thickBot="1">
      <c r="A182" s="22">
        <v>4</v>
      </c>
      <c r="B182" s="14" t="s">
        <v>3</v>
      </c>
      <c r="C182" s="4">
        <v>200</v>
      </c>
      <c r="D182" s="4">
        <v>0.4</v>
      </c>
      <c r="E182" s="4">
        <v>0</v>
      </c>
      <c r="F182" s="4">
        <v>31.6</v>
      </c>
      <c r="G182" s="4">
        <v>129</v>
      </c>
      <c r="H182" s="4">
        <v>0.02</v>
      </c>
      <c r="I182" s="4">
        <v>0</v>
      </c>
      <c r="J182" s="4">
        <v>5.4</v>
      </c>
      <c r="K182" s="4">
        <v>0</v>
      </c>
      <c r="L182" s="4">
        <v>12</v>
      </c>
      <c r="M182" s="4">
        <v>4</v>
      </c>
      <c r="N182" s="29">
        <v>0.8</v>
      </c>
      <c r="O182" s="22" t="s">
        <v>73</v>
      </c>
    </row>
    <row r="183" spans="1:15" ht="12.75" thickBot="1">
      <c r="A183" s="34">
        <v>6</v>
      </c>
      <c r="B183" s="38" t="s">
        <v>28</v>
      </c>
      <c r="C183" s="36">
        <v>80</v>
      </c>
      <c r="D183" s="37">
        <v>6.1</v>
      </c>
      <c r="E183" s="37">
        <v>0.6</v>
      </c>
      <c r="F183" s="37">
        <v>39.4</v>
      </c>
      <c r="G183" s="37">
        <v>188</v>
      </c>
      <c r="H183" s="37">
        <v>0.07</v>
      </c>
      <c r="I183" s="37">
        <v>0.02</v>
      </c>
      <c r="J183" s="37">
        <v>0</v>
      </c>
      <c r="K183" s="37">
        <v>0</v>
      </c>
      <c r="L183" s="37">
        <v>12.8</v>
      </c>
      <c r="M183" s="37">
        <v>9</v>
      </c>
      <c r="N183" s="41">
        <v>0.7</v>
      </c>
      <c r="O183" s="34" t="s">
        <v>68</v>
      </c>
    </row>
    <row r="184" spans="1:15" ht="13.5" thickBot="1">
      <c r="A184" s="34"/>
      <c r="B184" s="11" t="s">
        <v>4</v>
      </c>
      <c r="C184" s="36">
        <f aca="true" t="shared" si="29" ref="C184:N184">SUM(C178:C183)</f>
        <v>940</v>
      </c>
      <c r="D184" s="37">
        <f t="shared" si="29"/>
        <v>41.73</v>
      </c>
      <c r="E184" s="37">
        <f t="shared" si="29"/>
        <v>18.03</v>
      </c>
      <c r="F184" s="37">
        <f t="shared" si="29"/>
        <v>139.13000000000002</v>
      </c>
      <c r="G184" s="37">
        <f t="shared" si="29"/>
        <v>888.5</v>
      </c>
      <c r="H184" s="37">
        <f t="shared" si="29"/>
        <v>0.6440000000000001</v>
      </c>
      <c r="I184" s="37">
        <f t="shared" si="29"/>
        <v>0.307</v>
      </c>
      <c r="J184" s="37">
        <f t="shared" si="29"/>
        <v>20.84</v>
      </c>
      <c r="K184" s="37">
        <f t="shared" si="29"/>
        <v>43.870000000000005</v>
      </c>
      <c r="L184" s="37">
        <f t="shared" si="29"/>
        <v>153.88000000000002</v>
      </c>
      <c r="M184" s="37">
        <f t="shared" si="29"/>
        <v>106.73</v>
      </c>
      <c r="N184" s="41">
        <f t="shared" si="29"/>
        <v>7.260000000000001</v>
      </c>
      <c r="O184" s="34"/>
    </row>
    <row r="185" spans="1:15" ht="13.5" thickBot="1">
      <c r="A185" s="18"/>
      <c r="B185" s="11" t="s">
        <v>25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25"/>
      <c r="O185" s="18"/>
    </row>
    <row r="186" spans="1:15" ht="12">
      <c r="A186" s="22">
        <v>4</v>
      </c>
      <c r="B186" s="10" t="s">
        <v>114</v>
      </c>
      <c r="C186" s="6">
        <v>200</v>
      </c>
      <c r="D186" s="6">
        <v>6.2</v>
      </c>
      <c r="E186" s="6">
        <v>6.33</v>
      </c>
      <c r="F186" s="6">
        <v>22.35</v>
      </c>
      <c r="G186" s="2">
        <v>169.9</v>
      </c>
      <c r="H186" s="2">
        <v>0.04</v>
      </c>
      <c r="I186" s="2">
        <v>0.24</v>
      </c>
      <c r="J186" s="2">
        <v>1.08</v>
      </c>
      <c r="K186" s="2">
        <v>0.27</v>
      </c>
      <c r="L186" s="2">
        <v>221.14</v>
      </c>
      <c r="M186" s="2">
        <v>31.78</v>
      </c>
      <c r="N186" s="27">
        <v>0.7</v>
      </c>
      <c r="O186" s="19" t="s">
        <v>115</v>
      </c>
    </row>
    <row r="187" spans="1:15" ht="12.75" thickBot="1">
      <c r="A187" s="21">
        <v>3</v>
      </c>
      <c r="B187" s="13" t="s">
        <v>102</v>
      </c>
      <c r="C187" s="1">
        <v>80</v>
      </c>
      <c r="D187" s="1">
        <v>4.55</v>
      </c>
      <c r="E187" s="1">
        <v>4.25</v>
      </c>
      <c r="F187" s="1">
        <v>30.5</v>
      </c>
      <c r="G187" s="1">
        <v>180.82</v>
      </c>
      <c r="H187" s="1">
        <v>0.09</v>
      </c>
      <c r="I187" s="1">
        <v>0.07</v>
      </c>
      <c r="J187" s="1">
        <v>0.008</v>
      </c>
      <c r="K187" s="1">
        <v>0.03</v>
      </c>
      <c r="L187" s="1">
        <v>18.04</v>
      </c>
      <c r="M187" s="1">
        <v>24.24</v>
      </c>
      <c r="N187" s="28">
        <v>1.3</v>
      </c>
      <c r="O187" s="21" t="s">
        <v>103</v>
      </c>
    </row>
    <row r="188" spans="1:15" ht="13.5" thickBot="1">
      <c r="A188" s="18"/>
      <c r="B188" s="11" t="s">
        <v>4</v>
      </c>
      <c r="C188" s="7">
        <f aca="true" t="shared" si="30" ref="C188:N188">SUM(C186:C187)</f>
        <v>280</v>
      </c>
      <c r="D188" s="7">
        <f t="shared" si="30"/>
        <v>10.75</v>
      </c>
      <c r="E188" s="7">
        <f t="shared" si="30"/>
        <v>10.58</v>
      </c>
      <c r="F188" s="7">
        <f t="shared" si="30"/>
        <v>52.85</v>
      </c>
      <c r="G188" s="7">
        <f t="shared" si="30"/>
        <v>350.72</v>
      </c>
      <c r="H188" s="7">
        <f t="shared" si="30"/>
        <v>0.13</v>
      </c>
      <c r="I188" s="7">
        <f t="shared" si="30"/>
        <v>0.31</v>
      </c>
      <c r="J188" s="7">
        <f t="shared" si="30"/>
        <v>1.088</v>
      </c>
      <c r="K188" s="7">
        <f t="shared" si="30"/>
        <v>0.30000000000000004</v>
      </c>
      <c r="L188" s="7">
        <f t="shared" si="30"/>
        <v>239.17999999999998</v>
      </c>
      <c r="M188" s="7">
        <f t="shared" si="30"/>
        <v>56.019999999999996</v>
      </c>
      <c r="N188" s="25">
        <f t="shared" si="30"/>
        <v>2</v>
      </c>
      <c r="O188" s="18"/>
    </row>
    <row r="189" spans="1:15" ht="13.5" thickBot="1">
      <c r="A189" s="33"/>
      <c r="B189" s="40" t="s">
        <v>43</v>
      </c>
      <c r="C189" s="39">
        <f aca="true" t="shared" si="31" ref="C189:N189">SUM(C188,C184,C176)</f>
        <v>1670</v>
      </c>
      <c r="D189" s="39">
        <f t="shared" si="31"/>
        <v>61.8</v>
      </c>
      <c r="E189" s="39">
        <f t="shared" si="31"/>
        <v>41.04</v>
      </c>
      <c r="F189" s="39">
        <f t="shared" si="31"/>
        <v>250.07000000000002</v>
      </c>
      <c r="G189" s="39">
        <f t="shared" si="31"/>
        <v>1617.49</v>
      </c>
      <c r="H189" s="39">
        <f t="shared" si="31"/>
        <v>0.9240000000000002</v>
      </c>
      <c r="I189" s="39">
        <f t="shared" si="31"/>
        <v>0.863</v>
      </c>
      <c r="J189" s="39">
        <f t="shared" si="31"/>
        <v>21.988</v>
      </c>
      <c r="K189" s="39">
        <f t="shared" si="31"/>
        <v>44.17</v>
      </c>
      <c r="L189" s="39">
        <f t="shared" si="31"/>
        <v>436.66</v>
      </c>
      <c r="M189" s="39">
        <f t="shared" si="31"/>
        <v>167.25</v>
      </c>
      <c r="N189" s="42">
        <f t="shared" si="31"/>
        <v>9.96</v>
      </c>
      <c r="O189" s="33"/>
    </row>
    <row r="193" ht="53.25" customHeight="1" thickBot="1"/>
    <row r="194" spans="1:15" ht="13.5" thickBot="1">
      <c r="A194" s="18"/>
      <c r="B194" s="11" t="s">
        <v>98</v>
      </c>
      <c r="C194" s="7"/>
      <c r="D194" s="55" t="s">
        <v>20</v>
      </c>
      <c r="E194" s="7"/>
      <c r="F194" s="7"/>
      <c r="G194" s="7"/>
      <c r="H194" s="7"/>
      <c r="I194" s="55" t="s">
        <v>18</v>
      </c>
      <c r="J194" s="7"/>
      <c r="K194" s="7"/>
      <c r="L194" s="55" t="s">
        <v>19</v>
      </c>
      <c r="M194" s="56"/>
      <c r="N194" s="7"/>
      <c r="O194" s="9"/>
    </row>
    <row r="195" spans="1:15" ht="12.75" thickBot="1">
      <c r="A195" s="19"/>
      <c r="B195" s="10" t="s">
        <v>1</v>
      </c>
      <c r="C195" s="6" t="s">
        <v>6</v>
      </c>
      <c r="D195" s="6" t="s">
        <v>7</v>
      </c>
      <c r="E195" s="6" t="s">
        <v>8</v>
      </c>
      <c r="F195" s="6" t="s">
        <v>9</v>
      </c>
      <c r="G195" s="6" t="s">
        <v>10</v>
      </c>
      <c r="H195" s="6" t="s">
        <v>11</v>
      </c>
      <c r="I195" s="6" t="s">
        <v>12</v>
      </c>
      <c r="J195" s="6" t="s">
        <v>13</v>
      </c>
      <c r="K195" s="6" t="s">
        <v>14</v>
      </c>
      <c r="L195" s="6" t="s">
        <v>15</v>
      </c>
      <c r="M195" s="6" t="s">
        <v>16</v>
      </c>
      <c r="N195" s="26" t="s">
        <v>17</v>
      </c>
      <c r="O195" s="34" t="s">
        <v>24</v>
      </c>
    </row>
    <row r="196" spans="1:15" ht="13.5" thickBot="1">
      <c r="A196" s="18"/>
      <c r="B196" s="11" t="s">
        <v>2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25"/>
      <c r="O196" s="32"/>
    </row>
    <row r="197" spans="1:15" ht="12">
      <c r="A197" s="20">
        <v>1</v>
      </c>
      <c r="B197" s="12" t="s">
        <v>110</v>
      </c>
      <c r="C197" s="1">
        <v>80</v>
      </c>
      <c r="D197" s="1">
        <v>5.42</v>
      </c>
      <c r="E197" s="1">
        <v>8.22</v>
      </c>
      <c r="F197" s="1">
        <v>36.05</v>
      </c>
      <c r="G197" s="1">
        <v>254.5</v>
      </c>
      <c r="H197" s="1">
        <v>0.06</v>
      </c>
      <c r="I197" s="1">
        <v>0.08</v>
      </c>
      <c r="J197" s="1">
        <v>0.13</v>
      </c>
      <c r="K197" s="1">
        <v>0.04</v>
      </c>
      <c r="L197" s="1">
        <v>30.72</v>
      </c>
      <c r="M197" s="1">
        <v>10.53</v>
      </c>
      <c r="N197" s="28">
        <v>0.66</v>
      </c>
      <c r="O197" s="21" t="s">
        <v>111</v>
      </c>
    </row>
    <row r="198" spans="1:15" ht="12.75" thickBot="1">
      <c r="A198" s="21">
        <v>2</v>
      </c>
      <c r="B198" s="13" t="s">
        <v>61</v>
      </c>
      <c r="C198" s="1">
        <v>200</v>
      </c>
      <c r="D198" s="1">
        <v>0.24</v>
      </c>
      <c r="E198" s="1">
        <v>0.04</v>
      </c>
      <c r="F198" s="1">
        <v>14.3</v>
      </c>
      <c r="G198" s="1">
        <v>56.96</v>
      </c>
      <c r="H198" s="1">
        <v>0.002</v>
      </c>
      <c r="I198" s="1">
        <v>0.01</v>
      </c>
      <c r="J198" s="1">
        <v>2.38</v>
      </c>
      <c r="K198" s="1">
        <v>0</v>
      </c>
      <c r="L198" s="1">
        <v>7.32</v>
      </c>
      <c r="M198" s="1">
        <v>4.9</v>
      </c>
      <c r="N198" s="28">
        <v>0.86</v>
      </c>
      <c r="O198" s="21" t="s">
        <v>62</v>
      </c>
    </row>
    <row r="199" spans="1:15" ht="12.75">
      <c r="A199" s="23"/>
      <c r="B199" s="15" t="s">
        <v>4</v>
      </c>
      <c r="C199" s="8">
        <f aca="true" t="shared" si="32" ref="C199:N199">SUM(C197:C198)</f>
        <v>280</v>
      </c>
      <c r="D199" s="8">
        <f t="shared" si="32"/>
        <v>5.66</v>
      </c>
      <c r="E199" s="8">
        <f t="shared" si="32"/>
        <v>8.26</v>
      </c>
      <c r="F199" s="8">
        <f t="shared" si="32"/>
        <v>50.349999999999994</v>
      </c>
      <c r="G199" s="8">
        <f t="shared" si="32"/>
        <v>311.46</v>
      </c>
      <c r="H199" s="8">
        <f t="shared" si="32"/>
        <v>0.062</v>
      </c>
      <c r="I199" s="8">
        <f t="shared" si="32"/>
        <v>0.09</v>
      </c>
      <c r="J199" s="8">
        <f t="shared" si="32"/>
        <v>2.51</v>
      </c>
      <c r="K199" s="8">
        <f t="shared" si="32"/>
        <v>0.04</v>
      </c>
      <c r="L199" s="8">
        <f t="shared" si="32"/>
        <v>38.04</v>
      </c>
      <c r="M199" s="8">
        <f t="shared" si="32"/>
        <v>15.43</v>
      </c>
      <c r="N199" s="30">
        <f t="shared" si="32"/>
        <v>1.52</v>
      </c>
      <c r="O199" s="23"/>
    </row>
    <row r="200" spans="1:15" ht="13.5" thickBot="1">
      <c r="A200" s="24"/>
      <c r="B200" s="16" t="s">
        <v>5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1"/>
      <c r="O200" s="24"/>
    </row>
    <row r="201" spans="1:15" ht="12">
      <c r="A201" s="20">
        <v>1</v>
      </c>
      <c r="B201" s="13" t="s">
        <v>81</v>
      </c>
      <c r="C201" s="1">
        <v>350</v>
      </c>
      <c r="D201" s="1">
        <v>2.3</v>
      </c>
      <c r="E201" s="1">
        <v>2.8</v>
      </c>
      <c r="F201" s="1">
        <v>6.3</v>
      </c>
      <c r="G201" s="1">
        <v>84</v>
      </c>
      <c r="H201" s="1">
        <v>0.05</v>
      </c>
      <c r="I201" s="1">
        <v>0.05</v>
      </c>
      <c r="J201" s="1">
        <v>20.5</v>
      </c>
      <c r="K201" s="1">
        <v>0</v>
      </c>
      <c r="L201" s="1">
        <v>65</v>
      </c>
      <c r="M201" s="1">
        <v>25</v>
      </c>
      <c r="N201" s="28">
        <v>0.8</v>
      </c>
      <c r="O201" s="21" t="s">
        <v>82</v>
      </c>
    </row>
    <row r="202" spans="1:15" ht="12">
      <c r="A202" s="21">
        <v>2</v>
      </c>
      <c r="B202" s="13" t="s">
        <v>101</v>
      </c>
      <c r="C202" s="1">
        <v>60</v>
      </c>
      <c r="D202" s="1">
        <v>0.78</v>
      </c>
      <c r="E202" s="1">
        <v>4.05</v>
      </c>
      <c r="F202" s="1">
        <v>6.55</v>
      </c>
      <c r="G202" s="1">
        <v>65.63</v>
      </c>
      <c r="H202" s="1">
        <v>0.02</v>
      </c>
      <c r="I202" s="1">
        <v>0.02</v>
      </c>
      <c r="J202" s="1">
        <v>2.04</v>
      </c>
      <c r="K202" s="1">
        <v>0</v>
      </c>
      <c r="L202" s="1">
        <v>10.43</v>
      </c>
      <c r="M202" s="1">
        <v>5.67</v>
      </c>
      <c r="N202" s="28">
        <v>0.26</v>
      </c>
      <c r="O202" s="21" t="s">
        <v>127</v>
      </c>
    </row>
    <row r="203" spans="1:15" ht="12">
      <c r="A203" s="21">
        <v>3</v>
      </c>
      <c r="B203" s="13" t="s">
        <v>99</v>
      </c>
      <c r="C203" s="1">
        <v>75</v>
      </c>
      <c r="D203" s="1">
        <v>10.7</v>
      </c>
      <c r="E203" s="1">
        <v>8.6</v>
      </c>
      <c r="F203" s="1">
        <v>9.8</v>
      </c>
      <c r="G203" s="1">
        <v>161</v>
      </c>
      <c r="H203" s="1">
        <v>0.06</v>
      </c>
      <c r="I203" s="1">
        <v>0.09</v>
      </c>
      <c r="J203" s="1">
        <v>0</v>
      </c>
      <c r="K203" s="1">
        <v>0</v>
      </c>
      <c r="L203" s="1">
        <v>16.5</v>
      </c>
      <c r="M203" s="1">
        <v>19.5</v>
      </c>
      <c r="N203" s="28">
        <v>1.2</v>
      </c>
      <c r="O203" s="21" t="s">
        <v>116</v>
      </c>
    </row>
    <row r="204" spans="1:15" ht="12.75" thickBot="1">
      <c r="A204" s="22">
        <v>4</v>
      </c>
      <c r="B204" s="14" t="s">
        <v>100</v>
      </c>
      <c r="C204" s="1">
        <v>180</v>
      </c>
      <c r="D204" s="1">
        <v>17.39</v>
      </c>
      <c r="E204" s="1">
        <v>1.69</v>
      </c>
      <c r="F204" s="1">
        <v>34.1</v>
      </c>
      <c r="G204" s="1">
        <v>233.9</v>
      </c>
      <c r="H204" s="1">
        <v>0.3</v>
      </c>
      <c r="I204" s="1">
        <v>0.12</v>
      </c>
      <c r="J204" s="1">
        <v>4.05</v>
      </c>
      <c r="K204" s="1">
        <v>0</v>
      </c>
      <c r="L204" s="1">
        <v>148.14</v>
      </c>
      <c r="M204" s="1">
        <v>92.43</v>
      </c>
      <c r="N204" s="28">
        <v>5.06</v>
      </c>
      <c r="O204" s="21" t="s">
        <v>67</v>
      </c>
    </row>
    <row r="205" spans="1:15" ht="12">
      <c r="A205" s="34">
        <v>5</v>
      </c>
      <c r="B205" s="38" t="s">
        <v>28</v>
      </c>
      <c r="C205" s="36">
        <v>80</v>
      </c>
      <c r="D205" s="37">
        <v>6.1</v>
      </c>
      <c r="E205" s="37">
        <v>0.6</v>
      </c>
      <c r="F205" s="37">
        <v>39.4</v>
      </c>
      <c r="G205" s="37">
        <v>188</v>
      </c>
      <c r="H205" s="37">
        <v>0.07</v>
      </c>
      <c r="I205" s="37">
        <v>0.02</v>
      </c>
      <c r="J205" s="37">
        <v>0</v>
      </c>
      <c r="K205" s="37">
        <v>0</v>
      </c>
      <c r="L205" s="37">
        <v>12.8</v>
      </c>
      <c r="M205" s="37">
        <v>9</v>
      </c>
      <c r="N205" s="41">
        <v>0.7</v>
      </c>
      <c r="O205" s="34" t="s">
        <v>68</v>
      </c>
    </row>
    <row r="206" spans="1:15" ht="12.75" thickBot="1">
      <c r="A206" s="22">
        <v>4</v>
      </c>
      <c r="B206" s="14" t="s">
        <v>3</v>
      </c>
      <c r="C206" s="4">
        <v>200</v>
      </c>
      <c r="D206" s="4">
        <v>0.4</v>
      </c>
      <c r="E206" s="4">
        <v>0</v>
      </c>
      <c r="F206" s="4">
        <v>31.6</v>
      </c>
      <c r="G206" s="4">
        <v>129</v>
      </c>
      <c r="H206" s="4">
        <v>0.02</v>
      </c>
      <c r="I206" s="4">
        <v>0</v>
      </c>
      <c r="J206" s="4">
        <v>5.4</v>
      </c>
      <c r="K206" s="4">
        <v>0</v>
      </c>
      <c r="L206" s="4">
        <v>12</v>
      </c>
      <c r="M206" s="4">
        <v>4</v>
      </c>
      <c r="N206" s="29">
        <v>0.8</v>
      </c>
      <c r="O206" s="22" t="s">
        <v>73</v>
      </c>
    </row>
    <row r="207" spans="1:15" ht="13.5" thickBot="1">
      <c r="A207" s="18"/>
      <c r="B207" s="11" t="s">
        <v>4</v>
      </c>
      <c r="C207" s="7">
        <f aca="true" t="shared" si="33" ref="C207:N207">SUM(C201:C206)</f>
        <v>945</v>
      </c>
      <c r="D207" s="7">
        <f t="shared" si="33"/>
        <v>37.67</v>
      </c>
      <c r="E207" s="7">
        <f t="shared" si="33"/>
        <v>17.740000000000002</v>
      </c>
      <c r="F207" s="7">
        <f t="shared" si="33"/>
        <v>127.75</v>
      </c>
      <c r="G207" s="7">
        <f t="shared" si="33"/>
        <v>861.53</v>
      </c>
      <c r="H207" s="7">
        <f t="shared" si="33"/>
        <v>0.52</v>
      </c>
      <c r="I207" s="7">
        <f t="shared" si="33"/>
        <v>0.30000000000000004</v>
      </c>
      <c r="J207" s="7">
        <f t="shared" si="33"/>
        <v>31.990000000000002</v>
      </c>
      <c r="K207" s="7">
        <f t="shared" si="33"/>
        <v>0</v>
      </c>
      <c r="L207" s="7">
        <f t="shared" si="33"/>
        <v>264.87</v>
      </c>
      <c r="M207" s="7">
        <f t="shared" si="33"/>
        <v>155.60000000000002</v>
      </c>
      <c r="N207" s="25">
        <f t="shared" si="33"/>
        <v>8.82</v>
      </c>
      <c r="O207" s="18"/>
    </row>
    <row r="208" spans="1:15" ht="13.5" thickBot="1">
      <c r="A208" s="20"/>
      <c r="B208" s="53" t="s">
        <v>25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42"/>
      <c r="O208" s="33"/>
    </row>
    <row r="209" spans="1:15" ht="12">
      <c r="A209" s="22">
        <v>4</v>
      </c>
      <c r="B209" s="10" t="s">
        <v>27</v>
      </c>
      <c r="C209" s="6">
        <v>200</v>
      </c>
      <c r="D209" s="6">
        <v>0.12</v>
      </c>
      <c r="E209" s="6">
        <v>0.03</v>
      </c>
      <c r="F209" s="6">
        <v>12.99</v>
      </c>
      <c r="G209" s="2">
        <v>49.27</v>
      </c>
      <c r="H209" s="2">
        <v>0</v>
      </c>
      <c r="I209" s="2">
        <v>0.006</v>
      </c>
      <c r="J209" s="2">
        <v>0.06</v>
      </c>
      <c r="K209" s="2">
        <v>0</v>
      </c>
      <c r="L209" s="1">
        <v>11.6</v>
      </c>
      <c r="M209" s="1">
        <v>4.5</v>
      </c>
      <c r="N209" s="28">
        <v>0.5</v>
      </c>
      <c r="O209" s="19" t="s">
        <v>117</v>
      </c>
    </row>
    <row r="210" spans="1:15" ht="12">
      <c r="A210" s="20">
        <v>1</v>
      </c>
      <c r="B210" s="12" t="s">
        <v>38</v>
      </c>
      <c r="C210" s="50">
        <v>40</v>
      </c>
      <c r="D210" s="43">
        <v>3.05</v>
      </c>
      <c r="E210" s="43">
        <v>0.3</v>
      </c>
      <c r="F210" s="43">
        <v>19.7</v>
      </c>
      <c r="G210" s="43">
        <v>94</v>
      </c>
      <c r="H210" s="43">
        <v>0.035</v>
      </c>
      <c r="I210" s="43">
        <v>0.01</v>
      </c>
      <c r="J210" s="43">
        <v>0</v>
      </c>
      <c r="K210" s="43">
        <v>0</v>
      </c>
      <c r="L210" s="43">
        <v>6.4</v>
      </c>
      <c r="M210" s="43">
        <v>4.5</v>
      </c>
      <c r="N210" s="44">
        <v>0.35</v>
      </c>
      <c r="O210" s="45" t="s">
        <v>70</v>
      </c>
    </row>
    <row r="211" spans="1:15" ht="12">
      <c r="A211" s="21">
        <v>2</v>
      </c>
      <c r="B211" s="13" t="s">
        <v>39</v>
      </c>
      <c r="C211" s="1">
        <v>10</v>
      </c>
      <c r="D211" s="1">
        <v>0.05</v>
      </c>
      <c r="E211" s="1">
        <v>8.25</v>
      </c>
      <c r="F211" s="1">
        <v>0.083</v>
      </c>
      <c r="G211" s="1">
        <v>74.8</v>
      </c>
      <c r="H211" s="1">
        <v>0</v>
      </c>
      <c r="I211" s="1">
        <v>0.01</v>
      </c>
      <c r="J211" s="1">
        <v>0</v>
      </c>
      <c r="K211" s="1">
        <v>0.059</v>
      </c>
      <c r="L211" s="1">
        <v>1.2</v>
      </c>
      <c r="M211" s="1">
        <v>0.04</v>
      </c>
      <c r="N211" s="28">
        <v>0.02</v>
      </c>
      <c r="O211" s="21" t="s">
        <v>41</v>
      </c>
    </row>
    <row r="212" spans="1:15" ht="12.75" thickBot="1">
      <c r="A212" s="21">
        <v>3</v>
      </c>
      <c r="B212" s="13" t="s">
        <v>40</v>
      </c>
      <c r="C212" s="1">
        <v>10</v>
      </c>
      <c r="D212" s="1">
        <v>2.07</v>
      </c>
      <c r="E212" s="1">
        <v>0.02</v>
      </c>
      <c r="F212" s="1">
        <v>14.31</v>
      </c>
      <c r="G212" s="1">
        <v>101</v>
      </c>
      <c r="H212" s="1">
        <v>0.05</v>
      </c>
      <c r="I212" s="1">
        <v>0.1</v>
      </c>
      <c r="J212" s="1">
        <v>0.8</v>
      </c>
      <c r="K212" s="1">
        <v>45.2</v>
      </c>
      <c r="L212" s="1">
        <v>130.2</v>
      </c>
      <c r="M212" s="1">
        <v>11.1</v>
      </c>
      <c r="N212" s="28">
        <v>0.88</v>
      </c>
      <c r="O212" s="21" t="s">
        <v>42</v>
      </c>
    </row>
    <row r="213" spans="1:15" ht="13.5" thickBot="1">
      <c r="A213" s="18"/>
      <c r="B213" s="11" t="s">
        <v>4</v>
      </c>
      <c r="C213" s="7">
        <f aca="true" t="shared" si="34" ref="C213:N213">SUM(C209:C212)</f>
        <v>260</v>
      </c>
      <c r="D213" s="7">
        <f t="shared" si="34"/>
        <v>5.289999999999999</v>
      </c>
      <c r="E213" s="7">
        <f t="shared" si="34"/>
        <v>8.6</v>
      </c>
      <c r="F213" s="7">
        <f t="shared" si="34"/>
        <v>47.083</v>
      </c>
      <c r="G213" s="7">
        <f t="shared" si="34"/>
        <v>319.07</v>
      </c>
      <c r="H213" s="7">
        <f t="shared" si="34"/>
        <v>0.085</v>
      </c>
      <c r="I213" s="7">
        <f t="shared" si="34"/>
        <v>0.126</v>
      </c>
      <c r="J213" s="7">
        <f t="shared" si="34"/>
        <v>0.8600000000000001</v>
      </c>
      <c r="K213" s="7">
        <f t="shared" si="34"/>
        <v>45.259</v>
      </c>
      <c r="L213" s="7">
        <f t="shared" si="34"/>
        <v>149.39999999999998</v>
      </c>
      <c r="M213" s="7">
        <f t="shared" si="34"/>
        <v>20.14</v>
      </c>
      <c r="N213" s="25">
        <f t="shared" si="34"/>
        <v>1.75</v>
      </c>
      <c r="O213" s="18"/>
    </row>
    <row r="214" spans="1:15" ht="13.5" thickBot="1">
      <c r="A214" s="33"/>
      <c r="B214" s="40" t="s">
        <v>43</v>
      </c>
      <c r="C214" s="39">
        <f aca="true" t="shared" si="35" ref="C214:N214">SUM(C213,C207,C199)</f>
        <v>1485</v>
      </c>
      <c r="D214" s="39">
        <f t="shared" si="35"/>
        <v>48.620000000000005</v>
      </c>
      <c r="E214" s="39">
        <f t="shared" si="35"/>
        <v>34.6</v>
      </c>
      <c r="F214" s="39">
        <f t="shared" si="35"/>
        <v>225.183</v>
      </c>
      <c r="G214" s="39">
        <f t="shared" si="35"/>
        <v>1492.06</v>
      </c>
      <c r="H214" s="39">
        <f t="shared" si="35"/>
        <v>0.667</v>
      </c>
      <c r="I214" s="39">
        <f t="shared" si="35"/>
        <v>0.516</v>
      </c>
      <c r="J214" s="39">
        <f t="shared" si="35"/>
        <v>35.36</v>
      </c>
      <c r="K214" s="39">
        <f t="shared" si="35"/>
        <v>45.299</v>
      </c>
      <c r="L214" s="39">
        <f t="shared" si="35"/>
        <v>452.31</v>
      </c>
      <c r="M214" s="39">
        <f t="shared" si="35"/>
        <v>191.17000000000002</v>
      </c>
      <c r="N214" s="42">
        <f t="shared" si="35"/>
        <v>12.09</v>
      </c>
      <c r="O214" s="33"/>
    </row>
    <row r="216" ht="12.75" thickBot="1"/>
    <row r="217" spans="1:15" ht="13.5" thickBot="1">
      <c r="A217" s="18"/>
      <c r="B217" s="11" t="s">
        <v>112</v>
      </c>
      <c r="C217" s="7"/>
      <c r="D217" s="7" t="s">
        <v>20</v>
      </c>
      <c r="E217" s="7"/>
      <c r="F217" s="7"/>
      <c r="G217" s="7"/>
      <c r="H217" s="7"/>
      <c r="I217" s="7" t="s">
        <v>18</v>
      </c>
      <c r="J217" s="7"/>
      <c r="K217" s="7"/>
      <c r="L217" s="7" t="s">
        <v>19</v>
      </c>
      <c r="M217" s="7"/>
      <c r="N217" s="7"/>
      <c r="O217" s="9"/>
    </row>
    <row r="218" spans="1:15" ht="12.75" thickBot="1">
      <c r="A218" s="19"/>
      <c r="B218" s="10" t="s">
        <v>1</v>
      </c>
      <c r="C218" s="6" t="s">
        <v>6</v>
      </c>
      <c r="D218" s="6" t="s">
        <v>7</v>
      </c>
      <c r="E218" s="6" t="s">
        <v>8</v>
      </c>
      <c r="F218" s="6" t="s">
        <v>9</v>
      </c>
      <c r="G218" s="6" t="s">
        <v>10</v>
      </c>
      <c r="H218" s="6" t="s">
        <v>11</v>
      </c>
      <c r="I218" s="6" t="s">
        <v>12</v>
      </c>
      <c r="J218" s="6" t="s">
        <v>13</v>
      </c>
      <c r="K218" s="6" t="s">
        <v>14</v>
      </c>
      <c r="L218" s="6" t="s">
        <v>15</v>
      </c>
      <c r="M218" s="6" t="s">
        <v>16</v>
      </c>
      <c r="N218" s="26" t="s">
        <v>17</v>
      </c>
      <c r="O218" s="34" t="s">
        <v>24</v>
      </c>
    </row>
    <row r="219" spans="1:15" ht="13.5" thickBot="1">
      <c r="A219" s="18"/>
      <c r="B219" s="11" t="s">
        <v>2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25"/>
      <c r="O219" s="32"/>
    </row>
    <row r="220" spans="1:15" ht="12">
      <c r="A220" s="20">
        <v>1</v>
      </c>
      <c r="B220" s="12" t="s">
        <v>45</v>
      </c>
      <c r="C220" s="2">
        <v>250</v>
      </c>
      <c r="D220" s="2">
        <v>7.83</v>
      </c>
      <c r="E220" s="2">
        <v>11.53</v>
      </c>
      <c r="F220" s="2">
        <v>41.04</v>
      </c>
      <c r="G220" s="2">
        <v>229.9</v>
      </c>
      <c r="H220" s="2">
        <v>0.08</v>
      </c>
      <c r="I220" s="2">
        <v>0.242</v>
      </c>
      <c r="J220" s="2">
        <v>2.47</v>
      </c>
      <c r="K220" s="2">
        <v>0.07</v>
      </c>
      <c r="L220" s="2">
        <v>266.6</v>
      </c>
      <c r="M220" s="2">
        <v>44.57</v>
      </c>
      <c r="N220" s="27">
        <v>0.51</v>
      </c>
      <c r="O220" s="20" t="s">
        <v>46</v>
      </c>
    </row>
    <row r="221" spans="1:15" ht="12">
      <c r="A221" s="21">
        <v>2</v>
      </c>
      <c r="B221" s="13" t="s">
        <v>27</v>
      </c>
      <c r="C221" s="4">
        <v>200</v>
      </c>
      <c r="D221" s="4">
        <v>0.12</v>
      </c>
      <c r="E221" s="4">
        <v>0.03</v>
      </c>
      <c r="F221" s="4">
        <v>12.99</v>
      </c>
      <c r="G221" s="1">
        <v>49.27</v>
      </c>
      <c r="H221" s="1">
        <v>0</v>
      </c>
      <c r="I221" s="1">
        <v>0.006</v>
      </c>
      <c r="J221" s="1">
        <v>0.06</v>
      </c>
      <c r="K221" s="1">
        <v>0</v>
      </c>
      <c r="L221" s="1">
        <v>11.6</v>
      </c>
      <c r="M221" s="1">
        <v>4.5</v>
      </c>
      <c r="N221" s="28">
        <v>0.56</v>
      </c>
      <c r="O221" s="22" t="s">
        <v>117</v>
      </c>
    </row>
    <row r="222" spans="1:15" ht="12.75" thickBot="1">
      <c r="A222" s="22">
        <v>3</v>
      </c>
      <c r="B222" s="14" t="s">
        <v>28</v>
      </c>
      <c r="C222" s="4">
        <v>40</v>
      </c>
      <c r="D222" s="4">
        <v>3.05</v>
      </c>
      <c r="E222" s="4">
        <v>0.3</v>
      </c>
      <c r="F222" s="4">
        <v>19.7</v>
      </c>
      <c r="G222" s="4">
        <v>94</v>
      </c>
      <c r="H222" s="4">
        <v>0.035</v>
      </c>
      <c r="I222" s="4">
        <v>0.01</v>
      </c>
      <c r="J222" s="4">
        <v>0</v>
      </c>
      <c r="K222" s="4">
        <v>0</v>
      </c>
      <c r="L222" s="4">
        <v>6.4</v>
      </c>
      <c r="M222" s="4">
        <v>4.5</v>
      </c>
      <c r="N222" s="29">
        <v>0.35</v>
      </c>
      <c r="O222" s="22" t="s">
        <v>70</v>
      </c>
    </row>
    <row r="223" spans="1:15" ht="12.75">
      <c r="A223" s="23"/>
      <c r="B223" s="15" t="s">
        <v>4</v>
      </c>
      <c r="C223" s="8">
        <f aca="true" t="shared" si="36" ref="C223:N223">SUM(C220:C222)</f>
        <v>490</v>
      </c>
      <c r="D223" s="8">
        <f t="shared" si="36"/>
        <v>11</v>
      </c>
      <c r="E223" s="8">
        <f t="shared" si="36"/>
        <v>11.86</v>
      </c>
      <c r="F223" s="8">
        <f t="shared" si="36"/>
        <v>73.73</v>
      </c>
      <c r="G223" s="8">
        <f t="shared" si="36"/>
        <v>373.17</v>
      </c>
      <c r="H223" s="8">
        <f t="shared" si="36"/>
        <v>0.115</v>
      </c>
      <c r="I223" s="8">
        <f t="shared" si="36"/>
        <v>0.258</v>
      </c>
      <c r="J223" s="8">
        <f t="shared" si="36"/>
        <v>2.5300000000000002</v>
      </c>
      <c r="K223" s="8">
        <f t="shared" si="36"/>
        <v>0.07</v>
      </c>
      <c r="L223" s="8">
        <f t="shared" si="36"/>
        <v>284.6</v>
      </c>
      <c r="M223" s="8">
        <f t="shared" si="36"/>
        <v>53.57</v>
      </c>
      <c r="N223" s="30">
        <f t="shared" si="36"/>
        <v>1.42</v>
      </c>
      <c r="O223" s="23"/>
    </row>
    <row r="224" spans="1:15" ht="13.5" thickBot="1">
      <c r="A224" s="24"/>
      <c r="B224" s="16" t="s">
        <v>5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1"/>
      <c r="O224" s="24"/>
    </row>
    <row r="225" spans="1:15" ht="12">
      <c r="A225" s="21">
        <v>2</v>
      </c>
      <c r="B225" s="13" t="s">
        <v>97</v>
      </c>
      <c r="C225" s="1">
        <v>350</v>
      </c>
      <c r="D225" s="1">
        <v>11.87</v>
      </c>
      <c r="E225" s="1">
        <v>4.26</v>
      </c>
      <c r="F225" s="1">
        <v>28.19</v>
      </c>
      <c r="G225" s="1">
        <v>216.83</v>
      </c>
      <c r="H225" s="1">
        <v>0.39</v>
      </c>
      <c r="I225" s="1">
        <v>0.13</v>
      </c>
      <c r="J225" s="1">
        <v>7.45</v>
      </c>
      <c r="K225" s="1">
        <v>0.01</v>
      </c>
      <c r="L225" s="1">
        <v>82.29</v>
      </c>
      <c r="M225" s="1">
        <v>64.42</v>
      </c>
      <c r="N225" s="28">
        <v>3.7</v>
      </c>
      <c r="O225" s="21" t="s">
        <v>107</v>
      </c>
    </row>
    <row r="226" spans="1:15" ht="12.75" thickBot="1">
      <c r="A226" s="21">
        <v>3</v>
      </c>
      <c r="B226" s="13" t="s">
        <v>108</v>
      </c>
      <c r="C226" s="1">
        <v>180</v>
      </c>
      <c r="D226" s="1">
        <v>7.34</v>
      </c>
      <c r="E226" s="1">
        <v>4.75</v>
      </c>
      <c r="F226" s="1">
        <v>9.4</v>
      </c>
      <c r="G226" s="1">
        <v>110.14</v>
      </c>
      <c r="H226" s="1">
        <v>0.07</v>
      </c>
      <c r="I226" s="1">
        <v>57.87</v>
      </c>
      <c r="J226" s="1">
        <v>73.06</v>
      </c>
      <c r="K226" s="1">
        <v>0.01</v>
      </c>
      <c r="L226" s="1">
        <v>30.69</v>
      </c>
      <c r="M226" s="1">
        <v>30.72</v>
      </c>
      <c r="N226" s="28">
        <v>1.3</v>
      </c>
      <c r="O226" s="21" t="s">
        <v>109</v>
      </c>
    </row>
    <row r="227" spans="1:15" ht="12">
      <c r="A227" s="34">
        <v>5</v>
      </c>
      <c r="B227" s="38" t="s">
        <v>28</v>
      </c>
      <c r="C227" s="36">
        <v>80</v>
      </c>
      <c r="D227" s="37">
        <v>6.1</v>
      </c>
      <c r="E227" s="37">
        <v>0.6</v>
      </c>
      <c r="F227" s="37">
        <v>39.4</v>
      </c>
      <c r="G227" s="37">
        <v>188</v>
      </c>
      <c r="H227" s="37">
        <v>0.07</v>
      </c>
      <c r="I227" s="37">
        <v>0.02</v>
      </c>
      <c r="J227" s="37">
        <v>0</v>
      </c>
      <c r="K227" s="37">
        <v>0</v>
      </c>
      <c r="L227" s="37">
        <v>12.8</v>
      </c>
      <c r="M227" s="37">
        <v>9</v>
      </c>
      <c r="N227" s="41">
        <v>0.7</v>
      </c>
      <c r="O227" s="34" t="s">
        <v>68</v>
      </c>
    </row>
    <row r="228" spans="1:15" ht="12.75" thickBot="1">
      <c r="A228" s="22">
        <v>4</v>
      </c>
      <c r="B228" s="14" t="s">
        <v>3</v>
      </c>
      <c r="C228" s="4">
        <v>200</v>
      </c>
      <c r="D228" s="4">
        <v>0.4</v>
      </c>
      <c r="E228" s="4">
        <v>0</v>
      </c>
      <c r="F228" s="4">
        <v>31.6</v>
      </c>
      <c r="G228" s="4">
        <v>129</v>
      </c>
      <c r="H228" s="4">
        <v>0.02</v>
      </c>
      <c r="I228" s="4">
        <v>0</v>
      </c>
      <c r="J228" s="4">
        <v>5.4</v>
      </c>
      <c r="K228" s="4">
        <v>0</v>
      </c>
      <c r="L228" s="4">
        <v>12</v>
      </c>
      <c r="M228" s="4">
        <v>4</v>
      </c>
      <c r="N228" s="29">
        <v>0.8</v>
      </c>
      <c r="O228" s="22" t="s">
        <v>73</v>
      </c>
    </row>
    <row r="229" spans="1:15" ht="13.5" thickBot="1">
      <c r="A229" s="18"/>
      <c r="B229" s="11" t="s">
        <v>4</v>
      </c>
      <c r="C229" s="7">
        <f aca="true" t="shared" si="37" ref="C229:N229">SUM(C225:C228)</f>
        <v>810</v>
      </c>
      <c r="D229" s="7">
        <f t="shared" si="37"/>
        <v>25.71</v>
      </c>
      <c r="E229" s="7">
        <f t="shared" si="37"/>
        <v>9.61</v>
      </c>
      <c r="F229" s="7">
        <f t="shared" si="37"/>
        <v>108.59</v>
      </c>
      <c r="G229" s="7">
        <f t="shared" si="37"/>
        <v>643.97</v>
      </c>
      <c r="H229" s="7">
        <f t="shared" si="37"/>
        <v>0.55</v>
      </c>
      <c r="I229" s="7">
        <f t="shared" si="37"/>
        <v>58.02</v>
      </c>
      <c r="J229" s="7">
        <f t="shared" si="37"/>
        <v>85.91000000000001</v>
      </c>
      <c r="K229" s="7">
        <f t="shared" si="37"/>
        <v>0.02</v>
      </c>
      <c r="L229" s="7">
        <f t="shared" si="37"/>
        <v>137.78</v>
      </c>
      <c r="M229" s="7">
        <f t="shared" si="37"/>
        <v>108.14</v>
      </c>
      <c r="N229" s="25">
        <f t="shared" si="37"/>
        <v>6.5</v>
      </c>
      <c r="O229" s="18"/>
    </row>
    <row r="230" spans="1:15" ht="13.5" thickBot="1">
      <c r="A230" s="20"/>
      <c r="B230" s="53" t="s">
        <v>25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42"/>
      <c r="O230" s="33"/>
    </row>
    <row r="231" spans="1:17" ht="12">
      <c r="A231" s="22">
        <v>4</v>
      </c>
      <c r="B231" s="10" t="s">
        <v>27</v>
      </c>
      <c r="C231" s="6">
        <v>200</v>
      </c>
      <c r="D231" s="6">
        <v>0.12</v>
      </c>
      <c r="E231" s="6">
        <v>0.03</v>
      </c>
      <c r="F231" s="6">
        <v>12.99</v>
      </c>
      <c r="G231" s="2">
        <v>49.27</v>
      </c>
      <c r="H231" s="2">
        <v>0</v>
      </c>
      <c r="I231" s="2">
        <v>0.006</v>
      </c>
      <c r="J231" s="2">
        <v>0.06</v>
      </c>
      <c r="K231" s="2">
        <v>0</v>
      </c>
      <c r="L231" s="2">
        <v>11.6</v>
      </c>
      <c r="M231" s="2">
        <v>4.5</v>
      </c>
      <c r="N231" s="27">
        <v>0.56</v>
      </c>
      <c r="O231" s="19" t="s">
        <v>117</v>
      </c>
      <c r="P231" s="51"/>
      <c r="Q231" s="51"/>
    </row>
    <row r="232" spans="1:15" ht="12.75" thickBot="1">
      <c r="A232" s="21">
        <v>2</v>
      </c>
      <c r="B232" s="13" t="s">
        <v>130</v>
      </c>
      <c r="C232" s="1">
        <v>48</v>
      </c>
      <c r="D232" s="1">
        <v>6.96</v>
      </c>
      <c r="E232" s="1">
        <v>5.52</v>
      </c>
      <c r="F232" s="1">
        <v>0.33</v>
      </c>
      <c r="G232" s="1">
        <v>75.36</v>
      </c>
      <c r="H232" s="1">
        <v>0.033</v>
      </c>
      <c r="I232" s="1">
        <v>0.12</v>
      </c>
      <c r="J232" s="1">
        <v>0</v>
      </c>
      <c r="K232" s="1">
        <v>0.12</v>
      </c>
      <c r="L232" s="1">
        <v>26.4</v>
      </c>
      <c r="M232" s="1">
        <v>5.76</v>
      </c>
      <c r="N232" s="28">
        <v>1.2</v>
      </c>
      <c r="O232" s="21" t="s">
        <v>113</v>
      </c>
    </row>
    <row r="233" spans="1:15" ht="13.5" thickBot="1">
      <c r="A233" s="18"/>
      <c r="B233" s="11" t="s">
        <v>4</v>
      </c>
      <c r="C233" s="7">
        <f aca="true" t="shared" si="38" ref="C233:N233">SUM(C231:C232)</f>
        <v>248</v>
      </c>
      <c r="D233" s="7">
        <f t="shared" si="38"/>
        <v>7.08</v>
      </c>
      <c r="E233" s="7">
        <f t="shared" si="38"/>
        <v>5.55</v>
      </c>
      <c r="F233" s="7">
        <f t="shared" si="38"/>
        <v>13.32</v>
      </c>
      <c r="G233" s="7">
        <f t="shared" si="38"/>
        <v>124.63</v>
      </c>
      <c r="H233" s="7">
        <f t="shared" si="38"/>
        <v>0.033</v>
      </c>
      <c r="I233" s="7">
        <f t="shared" si="38"/>
        <v>0.126</v>
      </c>
      <c r="J233" s="7">
        <f t="shared" si="38"/>
        <v>0.06</v>
      </c>
      <c r="K233" s="7">
        <f t="shared" si="38"/>
        <v>0.12</v>
      </c>
      <c r="L233" s="7">
        <f t="shared" si="38"/>
        <v>38</v>
      </c>
      <c r="M233" s="7">
        <f t="shared" si="38"/>
        <v>10.26</v>
      </c>
      <c r="N233" s="25">
        <f t="shared" si="38"/>
        <v>1.76</v>
      </c>
      <c r="O233" s="18"/>
    </row>
    <row r="234" spans="1:15" ht="13.5" thickBot="1">
      <c r="A234" s="18"/>
      <c r="B234" s="11" t="s">
        <v>43</v>
      </c>
      <c r="C234" s="7">
        <f aca="true" t="shared" si="39" ref="C234:N234">SUM(C233,C229,C223)</f>
        <v>1548</v>
      </c>
      <c r="D234" s="7">
        <f t="shared" si="39"/>
        <v>43.79</v>
      </c>
      <c r="E234" s="7">
        <f t="shared" si="39"/>
        <v>27.02</v>
      </c>
      <c r="F234" s="7">
        <f t="shared" si="39"/>
        <v>195.64</v>
      </c>
      <c r="G234" s="7">
        <f t="shared" si="39"/>
        <v>1141.77</v>
      </c>
      <c r="H234" s="7">
        <f t="shared" si="39"/>
        <v>0.6980000000000001</v>
      </c>
      <c r="I234" s="7">
        <f t="shared" si="39"/>
        <v>58.404</v>
      </c>
      <c r="J234" s="7">
        <f t="shared" si="39"/>
        <v>88.50000000000001</v>
      </c>
      <c r="K234" s="7">
        <f t="shared" si="39"/>
        <v>0.21</v>
      </c>
      <c r="L234" s="7">
        <f t="shared" si="39"/>
        <v>460.38</v>
      </c>
      <c r="M234" s="7">
        <f t="shared" si="39"/>
        <v>171.97</v>
      </c>
      <c r="N234" s="25">
        <f t="shared" si="39"/>
        <v>9.68</v>
      </c>
      <c r="O234" s="18"/>
    </row>
    <row r="235" spans="1:15" ht="12.75">
      <c r="A235" s="5"/>
      <c r="B235" s="57"/>
      <c r="C235" s="5"/>
      <c r="D235" s="57"/>
      <c r="E235" s="5"/>
      <c r="F235" s="5"/>
      <c r="G235" s="5"/>
      <c r="H235" s="5"/>
      <c r="I235" s="57"/>
      <c r="J235" s="5"/>
      <c r="K235" s="5"/>
      <c r="L235" s="57"/>
      <c r="M235" s="58"/>
      <c r="N235" s="5"/>
      <c r="O235" s="5"/>
    </row>
    <row r="236" spans="1:15" ht="1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5"/>
      <c r="B237" s="5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9"/>
    </row>
    <row r="238" spans="1:15" ht="1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5"/>
      <c r="B240" s="5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5"/>
      <c r="B241" s="5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2">
      <c r="A246" s="5"/>
      <c r="B246" s="58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5"/>
      <c r="B248" s="57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2.75">
      <c r="A249" s="5"/>
      <c r="B249" s="5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2">
      <c r="A251" s="5"/>
      <c r="B251" s="5"/>
      <c r="C251" s="60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</row>
    <row r="252" spans="1:15" ht="1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 ht="12.75">
      <c r="A254" s="5"/>
      <c r="B254" s="57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5"/>
      <c r="B255" s="57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8" spans="1:15" ht="12.75">
      <c r="A258" s="5"/>
      <c r="B258" s="57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1:15" ht="1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ht="12.75">
      <c r="A260" s="5"/>
      <c r="B260" s="57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9"/>
    </row>
    <row r="261" spans="1:15" ht="1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 ht="1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1:15" ht="1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1:15" ht="12.75">
      <c r="A264" s="5"/>
      <c r="B264" s="57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1:15" ht="12.75">
      <c r="A265" s="5"/>
      <c r="B265" s="57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 ht="1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1:15" ht="1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5" ht="12">
      <c r="A268" s="5"/>
      <c r="B268" s="58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1:15" ht="1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ht="12.75">
      <c r="A270" s="5"/>
      <c r="B270" s="57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 ht="12.75">
      <c r="A271" s="5"/>
      <c r="B271" s="57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7" ht="1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1"/>
      <c r="Q272" s="51"/>
    </row>
    <row r="273" spans="1:15" ht="1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1:15" ht="12.75">
      <c r="A274" s="5"/>
      <c r="B274" s="57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1:15" ht="12.75">
      <c r="A275" s="5"/>
      <c r="B275" s="57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</sheetData>
  <sheetProtection/>
  <printOptions/>
  <pageMargins left="0.16" right="0.17" top="1.09" bottom="0.6" header="0.69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1"/>
  <sheetViews>
    <sheetView tabSelected="1" zoomScalePageLayoutView="0" workbookViewId="0" topLeftCell="A247">
      <selection activeCell="S170" sqref="S170"/>
    </sheetView>
  </sheetViews>
  <sheetFormatPr defaultColWidth="9.00390625" defaultRowHeight="12.75"/>
  <cols>
    <col min="1" max="1" width="2.875" style="0" customWidth="1"/>
    <col min="2" max="2" width="29.00390625" style="0" customWidth="1"/>
    <col min="3" max="3" width="5.75390625" style="0" customWidth="1"/>
    <col min="4" max="4" width="5.875" style="0" customWidth="1"/>
    <col min="5" max="5" width="6.50390625" style="0" customWidth="1"/>
    <col min="6" max="6" width="5.50390625" style="0" customWidth="1"/>
    <col min="7" max="7" width="6.50390625" style="0" customWidth="1"/>
    <col min="8" max="8" width="6.75390625" style="0" customWidth="1"/>
    <col min="9" max="9" width="8.00390625" style="0" customWidth="1"/>
    <col min="10" max="10" width="5.50390625" style="0" customWidth="1"/>
    <col min="11" max="11" width="5.875" style="0" customWidth="1"/>
    <col min="12" max="12" width="6.50390625" style="0" customWidth="1"/>
    <col min="13" max="14" width="5.75390625" style="0" customWidth="1"/>
    <col min="15" max="15" width="12.125" style="0" customWidth="1"/>
  </cols>
  <sheetData>
    <row r="1" spans="1:15" ht="12.75" thickBot="1">
      <c r="A1" s="18"/>
      <c r="B1" s="17" t="s">
        <v>22</v>
      </c>
      <c r="C1" s="7"/>
      <c r="D1" s="7" t="s">
        <v>20</v>
      </c>
      <c r="E1" s="7"/>
      <c r="F1" s="7"/>
      <c r="G1" s="7"/>
      <c r="H1" s="7"/>
      <c r="I1" s="7" t="s">
        <v>18</v>
      </c>
      <c r="J1" s="7"/>
      <c r="K1" s="7"/>
      <c r="L1" s="7" t="s">
        <v>19</v>
      </c>
      <c r="M1" s="7"/>
      <c r="N1" s="7"/>
      <c r="O1" s="9"/>
    </row>
    <row r="2" spans="1:15" ht="12.75" thickBot="1">
      <c r="A2" s="19"/>
      <c r="B2" s="10" t="s">
        <v>1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15</v>
      </c>
      <c r="M2" s="6" t="s">
        <v>16</v>
      </c>
      <c r="N2" s="26" t="s">
        <v>17</v>
      </c>
      <c r="O2" s="34" t="s">
        <v>154</v>
      </c>
    </row>
    <row r="3" spans="1:15" ht="13.5" thickBot="1">
      <c r="A3" s="18"/>
      <c r="B3" s="11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32"/>
    </row>
    <row r="4" spans="1:16" ht="12">
      <c r="A4" s="20">
        <v>1</v>
      </c>
      <c r="B4" s="12" t="s">
        <v>45</v>
      </c>
      <c r="C4" s="1">
        <v>250</v>
      </c>
      <c r="D4" s="1">
        <v>7.56</v>
      </c>
      <c r="E4" s="1">
        <v>6.4</v>
      </c>
      <c r="F4" s="1">
        <v>9.4</v>
      </c>
      <c r="G4" s="1">
        <v>116</v>
      </c>
      <c r="H4" s="1">
        <v>0.07</v>
      </c>
      <c r="I4" s="1">
        <v>0.242</v>
      </c>
      <c r="J4" s="1">
        <v>2.43</v>
      </c>
      <c r="K4" s="1">
        <v>0.07</v>
      </c>
      <c r="L4" s="1">
        <v>226.5</v>
      </c>
      <c r="M4" s="1">
        <v>44.5</v>
      </c>
      <c r="N4" s="28">
        <v>0.51</v>
      </c>
      <c r="O4" s="21">
        <v>15</v>
      </c>
      <c r="P4" t="s">
        <v>177</v>
      </c>
    </row>
    <row r="5" spans="1:16" ht="12">
      <c r="A5" s="21">
        <v>2</v>
      </c>
      <c r="B5" s="13" t="s">
        <v>61</v>
      </c>
      <c r="C5" s="1" t="s">
        <v>165</v>
      </c>
      <c r="D5" s="1">
        <v>0.2</v>
      </c>
      <c r="E5" s="1" t="s">
        <v>175</v>
      </c>
      <c r="F5" s="1" t="s">
        <v>175</v>
      </c>
      <c r="G5" s="1">
        <v>57.1</v>
      </c>
      <c r="H5" s="1">
        <v>0</v>
      </c>
      <c r="I5" s="1">
        <v>0.006</v>
      </c>
      <c r="J5" s="1">
        <v>0.06</v>
      </c>
      <c r="K5" s="1">
        <v>0</v>
      </c>
      <c r="L5" s="1">
        <v>11.6</v>
      </c>
      <c r="M5" s="1">
        <v>4.5</v>
      </c>
      <c r="N5" s="28">
        <v>0.5</v>
      </c>
      <c r="O5" s="21">
        <v>122</v>
      </c>
      <c r="P5" t="s">
        <v>189</v>
      </c>
    </row>
    <row r="6" spans="1:15" ht="12">
      <c r="A6" s="22">
        <v>3</v>
      </c>
      <c r="B6" s="14" t="s">
        <v>28</v>
      </c>
      <c r="C6" s="4">
        <v>50</v>
      </c>
      <c r="D6" s="4">
        <v>3.7</v>
      </c>
      <c r="E6" s="4">
        <v>1.45</v>
      </c>
      <c r="F6" s="4">
        <v>25.7</v>
      </c>
      <c r="G6" s="4">
        <v>125</v>
      </c>
      <c r="H6" s="4">
        <v>0.07</v>
      </c>
      <c r="I6" s="4">
        <v>0.02</v>
      </c>
      <c r="J6" s="4">
        <v>0</v>
      </c>
      <c r="K6" s="4">
        <v>0</v>
      </c>
      <c r="L6" s="4">
        <v>12.8</v>
      </c>
      <c r="M6" s="4">
        <v>9</v>
      </c>
      <c r="N6" s="29">
        <v>0.7</v>
      </c>
      <c r="O6" s="22"/>
    </row>
    <row r="7" spans="1:15" ht="12.75" thickBot="1">
      <c r="A7" s="19">
        <v>4</v>
      </c>
      <c r="B7" s="10" t="s">
        <v>134</v>
      </c>
      <c r="C7" s="1">
        <v>15</v>
      </c>
      <c r="D7" s="1">
        <v>0.09</v>
      </c>
      <c r="E7" s="1">
        <v>12.375</v>
      </c>
      <c r="F7" s="1">
        <v>0.135</v>
      </c>
      <c r="G7" s="1">
        <v>112.2</v>
      </c>
      <c r="H7" s="6"/>
      <c r="I7" s="6"/>
      <c r="J7" s="6"/>
      <c r="K7" s="6"/>
      <c r="L7" s="6"/>
      <c r="M7" s="6"/>
      <c r="N7" s="26"/>
      <c r="O7" s="19"/>
    </row>
    <row r="8" spans="1:15" ht="12.75">
      <c r="A8" s="23"/>
      <c r="B8" s="15" t="s">
        <v>4</v>
      </c>
      <c r="C8" s="8">
        <f aca="true" t="shared" si="0" ref="C8:N8">SUM(C4:C7)</f>
        <v>315</v>
      </c>
      <c r="D8" s="8">
        <f t="shared" si="0"/>
        <v>11.55</v>
      </c>
      <c r="E8" s="8">
        <f t="shared" si="0"/>
        <v>20.225</v>
      </c>
      <c r="F8" s="8">
        <f t="shared" si="0"/>
        <v>35.235</v>
      </c>
      <c r="G8" s="8">
        <f t="shared" si="0"/>
        <v>410.3</v>
      </c>
      <c r="H8" s="8">
        <f t="shared" si="0"/>
        <v>0.14</v>
      </c>
      <c r="I8" s="8">
        <f t="shared" si="0"/>
        <v>0.268</v>
      </c>
      <c r="J8" s="8">
        <f t="shared" si="0"/>
        <v>2.49</v>
      </c>
      <c r="K8" s="8">
        <f t="shared" si="0"/>
        <v>0.07</v>
      </c>
      <c r="L8" s="8">
        <f t="shared" si="0"/>
        <v>250.9</v>
      </c>
      <c r="M8" s="8">
        <f t="shared" si="0"/>
        <v>58</v>
      </c>
      <c r="N8" s="8">
        <f t="shared" si="0"/>
        <v>1.71</v>
      </c>
      <c r="O8" s="23"/>
    </row>
    <row r="9" spans="1:15" ht="13.5" thickBot="1">
      <c r="A9" s="24"/>
      <c r="B9" s="16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1"/>
      <c r="O9" s="24"/>
    </row>
    <row r="10" spans="1:16" ht="12" customHeight="1">
      <c r="A10" s="20">
        <v>1</v>
      </c>
      <c r="B10" s="12" t="s">
        <v>162</v>
      </c>
      <c r="C10" s="2" t="s">
        <v>163</v>
      </c>
      <c r="D10" s="2">
        <v>3.99</v>
      </c>
      <c r="E10" s="2">
        <v>1.34</v>
      </c>
      <c r="F10" s="2">
        <v>32.37</v>
      </c>
      <c r="G10" s="2">
        <v>229.5</v>
      </c>
      <c r="H10" s="2">
        <v>0.14</v>
      </c>
      <c r="I10" s="2">
        <v>0.128</v>
      </c>
      <c r="J10" s="2">
        <v>5.17</v>
      </c>
      <c r="K10" s="2">
        <v>0</v>
      </c>
      <c r="L10" s="2">
        <v>41.27</v>
      </c>
      <c r="M10" s="2">
        <v>39.53</v>
      </c>
      <c r="N10" s="27">
        <v>1.008</v>
      </c>
      <c r="O10" s="20">
        <v>96</v>
      </c>
      <c r="P10" t="s">
        <v>178</v>
      </c>
    </row>
    <row r="11" spans="1:16" ht="12">
      <c r="A11" s="21">
        <v>3</v>
      </c>
      <c r="B11" s="13" t="s">
        <v>91</v>
      </c>
      <c r="C11" s="1">
        <v>200</v>
      </c>
      <c r="D11" s="1">
        <v>7.02</v>
      </c>
      <c r="E11" s="1">
        <v>9.1</v>
      </c>
      <c r="F11" s="1">
        <v>48.32</v>
      </c>
      <c r="G11" s="1">
        <v>291.25</v>
      </c>
      <c r="H11" s="1">
        <v>0.06</v>
      </c>
      <c r="I11" s="1">
        <v>0.02</v>
      </c>
      <c r="J11" s="1">
        <v>0</v>
      </c>
      <c r="K11" s="1">
        <v>0</v>
      </c>
      <c r="L11" s="1">
        <v>12</v>
      </c>
      <c r="M11" s="1">
        <v>9</v>
      </c>
      <c r="N11" s="28">
        <v>0.8</v>
      </c>
      <c r="O11" s="21">
        <v>48</v>
      </c>
      <c r="P11" t="s">
        <v>179</v>
      </c>
    </row>
    <row r="12" spans="1:15" s="87" customFormat="1" ht="13.5" thickBot="1">
      <c r="A12" s="84">
        <v>4</v>
      </c>
      <c r="B12" s="85" t="s">
        <v>217</v>
      </c>
      <c r="C12" s="86">
        <v>90</v>
      </c>
      <c r="D12" s="86">
        <v>14.58</v>
      </c>
      <c r="E12" s="86">
        <v>0.36</v>
      </c>
      <c r="F12" s="86">
        <v>152.01</v>
      </c>
      <c r="G12" s="86">
        <v>54.5</v>
      </c>
      <c r="H12" s="86">
        <v>20.3</v>
      </c>
      <c r="I12" s="86">
        <v>132.9</v>
      </c>
      <c r="J12" s="86">
        <v>1.62</v>
      </c>
      <c r="K12" s="86">
        <v>43</v>
      </c>
      <c r="L12" s="86">
        <v>0.05</v>
      </c>
      <c r="M12" s="86">
        <v>0</v>
      </c>
      <c r="N12" s="86">
        <v>0.02</v>
      </c>
      <c r="O12" s="86"/>
    </row>
    <row r="13" spans="1:15" ht="12">
      <c r="A13" s="22">
        <v>5</v>
      </c>
      <c r="B13" s="66" t="s">
        <v>164</v>
      </c>
      <c r="C13" s="4">
        <v>50</v>
      </c>
      <c r="D13" s="4">
        <v>0.6</v>
      </c>
      <c r="E13" s="4">
        <v>0.1</v>
      </c>
      <c r="F13" s="4">
        <v>1.9</v>
      </c>
      <c r="G13" s="1">
        <v>12</v>
      </c>
      <c r="H13" s="1">
        <v>0.03</v>
      </c>
      <c r="I13" s="1">
        <v>0.02</v>
      </c>
      <c r="J13" s="1">
        <v>0.43</v>
      </c>
      <c r="K13" s="1">
        <v>0</v>
      </c>
      <c r="L13" s="1">
        <v>1.4</v>
      </c>
      <c r="M13" s="1">
        <v>0.3</v>
      </c>
      <c r="N13" s="28">
        <v>0.5</v>
      </c>
      <c r="O13" s="19"/>
    </row>
    <row r="14" spans="1:15" ht="12.75" thickBot="1">
      <c r="A14" s="22">
        <v>6</v>
      </c>
      <c r="B14" s="66" t="s">
        <v>133</v>
      </c>
      <c r="C14" s="4">
        <v>200</v>
      </c>
      <c r="D14" s="4">
        <v>1</v>
      </c>
      <c r="E14" s="4">
        <v>0.2</v>
      </c>
      <c r="F14" s="4">
        <v>20.2</v>
      </c>
      <c r="G14" s="1">
        <v>92</v>
      </c>
      <c r="H14" s="1">
        <v>0.02</v>
      </c>
      <c r="I14" s="1">
        <v>0.02</v>
      </c>
      <c r="J14" s="1">
        <v>4</v>
      </c>
      <c r="K14" s="1">
        <v>0</v>
      </c>
      <c r="L14" s="1">
        <v>14</v>
      </c>
      <c r="M14" s="1">
        <v>8</v>
      </c>
      <c r="N14" s="28">
        <v>2.8</v>
      </c>
      <c r="O14" s="19"/>
    </row>
    <row r="15" spans="1:15" ht="12">
      <c r="A15" s="22">
        <v>7</v>
      </c>
      <c r="B15" s="66" t="s">
        <v>139</v>
      </c>
      <c r="C15" s="4">
        <v>50</v>
      </c>
      <c r="D15" s="37">
        <v>2.8</v>
      </c>
      <c r="E15" s="37">
        <v>0.55</v>
      </c>
      <c r="F15" s="37">
        <v>21.65</v>
      </c>
      <c r="G15" s="37">
        <v>99.5</v>
      </c>
      <c r="H15" s="37">
        <v>0.01</v>
      </c>
      <c r="I15" s="37">
        <v>0.05</v>
      </c>
      <c r="J15" s="37">
        <v>0</v>
      </c>
      <c r="K15" s="37">
        <v>0</v>
      </c>
      <c r="L15" s="37">
        <v>14.5</v>
      </c>
      <c r="M15" s="37">
        <v>1</v>
      </c>
      <c r="N15" s="41">
        <v>0.15</v>
      </c>
      <c r="O15" s="19"/>
    </row>
    <row r="16" spans="1:15" ht="12.75" thickBot="1">
      <c r="A16" s="22">
        <v>8</v>
      </c>
      <c r="B16" s="14" t="s">
        <v>28</v>
      </c>
      <c r="C16" s="4">
        <v>100</v>
      </c>
      <c r="D16" s="4">
        <v>7.4</v>
      </c>
      <c r="E16" s="4">
        <v>2.9</v>
      </c>
      <c r="F16" s="4">
        <v>51.4</v>
      </c>
      <c r="G16" s="1">
        <v>250</v>
      </c>
      <c r="H16" s="1">
        <v>0.28</v>
      </c>
      <c r="I16" s="1">
        <v>0.04</v>
      </c>
      <c r="J16" s="1">
        <v>0</v>
      </c>
      <c r="K16" s="1">
        <v>0</v>
      </c>
      <c r="L16" s="1">
        <v>25.6</v>
      </c>
      <c r="M16" s="1">
        <v>18</v>
      </c>
      <c r="N16" s="28">
        <v>1.4</v>
      </c>
      <c r="O16" s="19"/>
    </row>
    <row r="17" spans="1:15" ht="12.75" thickBot="1">
      <c r="A17" s="34">
        <v>10</v>
      </c>
      <c r="B17" s="67" t="s">
        <v>161</v>
      </c>
      <c r="C17" s="36">
        <v>200</v>
      </c>
      <c r="D17" s="37">
        <v>0.6</v>
      </c>
      <c r="E17" s="37">
        <v>0</v>
      </c>
      <c r="F17" s="37">
        <v>19</v>
      </c>
      <c r="G17" s="37">
        <v>80</v>
      </c>
      <c r="H17" s="37"/>
      <c r="I17" s="37"/>
      <c r="J17" s="37"/>
      <c r="K17" s="37"/>
      <c r="L17" s="37"/>
      <c r="M17" s="37"/>
      <c r="N17" s="41"/>
      <c r="O17" s="34"/>
    </row>
    <row r="18" spans="1:15" ht="13.5" thickBot="1">
      <c r="A18" s="34"/>
      <c r="B18" s="68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41"/>
      <c r="O18" s="34"/>
    </row>
    <row r="19" spans="1:15" ht="13.5" thickBot="1">
      <c r="A19" s="34"/>
      <c r="B19" s="11" t="s">
        <v>4</v>
      </c>
      <c r="C19" s="36">
        <f aca="true" t="shared" si="1" ref="C19:N19">SUM(C10:C17)</f>
        <v>890</v>
      </c>
      <c r="D19" s="36">
        <f t="shared" si="1"/>
        <v>37.99</v>
      </c>
      <c r="E19" s="36">
        <f t="shared" si="1"/>
        <v>14.549999999999999</v>
      </c>
      <c r="F19" s="36">
        <f t="shared" si="1"/>
        <v>346.84999999999997</v>
      </c>
      <c r="G19" s="36">
        <f t="shared" si="1"/>
        <v>1108.75</v>
      </c>
      <c r="H19" s="36">
        <f t="shared" si="1"/>
        <v>20.840000000000003</v>
      </c>
      <c r="I19" s="36">
        <f t="shared" si="1"/>
        <v>133.17800000000003</v>
      </c>
      <c r="J19" s="36">
        <f t="shared" si="1"/>
        <v>11.219999999999999</v>
      </c>
      <c r="K19" s="36">
        <f t="shared" si="1"/>
        <v>43</v>
      </c>
      <c r="L19" s="36">
        <f t="shared" si="1"/>
        <v>108.82</v>
      </c>
      <c r="M19" s="36">
        <f t="shared" si="1"/>
        <v>75.83</v>
      </c>
      <c r="N19" s="36">
        <f t="shared" si="1"/>
        <v>6.678000000000001</v>
      </c>
      <c r="O19" s="34"/>
    </row>
    <row r="20" spans="1:15" ht="12" hidden="1">
      <c r="A20" s="20">
        <v>1</v>
      </c>
      <c r="B20" s="12" t="s">
        <v>38</v>
      </c>
      <c r="C20" s="50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  <c r="O20" s="45"/>
    </row>
    <row r="21" spans="1:15" ht="12" hidden="1">
      <c r="A21" s="21">
        <v>2</v>
      </c>
      <c r="B21" s="13" t="s">
        <v>39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8"/>
      <c r="O21" s="21"/>
    </row>
    <row r="22" spans="1:15" ht="12" hidden="1">
      <c r="A22" s="21">
        <v>3</v>
      </c>
      <c r="B22" s="13" t="s">
        <v>40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8"/>
      <c r="O22" s="21"/>
    </row>
    <row r="23" spans="1:15" ht="12.75" hidden="1" thickBot="1">
      <c r="A23" s="22">
        <v>4</v>
      </c>
      <c r="B23" s="14" t="s">
        <v>27</v>
      </c>
      <c r="C23" s="4"/>
      <c r="D23" s="4"/>
      <c r="E23" s="4"/>
      <c r="F23" s="4"/>
      <c r="G23" s="1"/>
      <c r="H23" s="1"/>
      <c r="I23" s="1"/>
      <c r="J23" s="1"/>
      <c r="K23" s="1"/>
      <c r="L23" s="1"/>
      <c r="M23" s="1"/>
      <c r="N23" s="28"/>
      <c r="O23" s="19"/>
    </row>
    <row r="24" spans="1:15" ht="13.5" hidden="1" thickBot="1">
      <c r="A24" s="18"/>
      <c r="B24" s="11" t="s">
        <v>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5"/>
      <c r="O24" s="18"/>
    </row>
    <row r="25" spans="1:18" ht="13.5" thickBot="1">
      <c r="A25" s="33"/>
      <c r="B25" s="40" t="s">
        <v>43</v>
      </c>
      <c r="C25" s="39">
        <f aca="true" t="shared" si="2" ref="C25:N25">SUM(C8,C19)</f>
        <v>1205</v>
      </c>
      <c r="D25" s="39">
        <f t="shared" si="2"/>
        <v>49.540000000000006</v>
      </c>
      <c r="E25" s="39">
        <f t="shared" si="2"/>
        <v>34.775</v>
      </c>
      <c r="F25" s="39">
        <f t="shared" si="2"/>
        <v>382.085</v>
      </c>
      <c r="G25" s="39">
        <f t="shared" si="2"/>
        <v>1519.05</v>
      </c>
      <c r="H25" s="39">
        <f t="shared" si="2"/>
        <v>20.980000000000004</v>
      </c>
      <c r="I25" s="39">
        <f t="shared" si="2"/>
        <v>133.44600000000003</v>
      </c>
      <c r="J25" s="39">
        <f t="shared" si="2"/>
        <v>13.709999999999999</v>
      </c>
      <c r="K25" s="39">
        <f t="shared" si="2"/>
        <v>43.07</v>
      </c>
      <c r="L25" s="39">
        <f t="shared" si="2"/>
        <v>359.72</v>
      </c>
      <c r="M25" s="39">
        <f t="shared" si="2"/>
        <v>133.82999999999998</v>
      </c>
      <c r="N25" s="39">
        <f t="shared" si="2"/>
        <v>8.388000000000002</v>
      </c>
      <c r="O25" s="33"/>
      <c r="P25" s="5"/>
      <c r="Q25" s="5"/>
      <c r="R25" s="5"/>
    </row>
    <row r="26" spans="1:18" ht="13.5" thickBot="1">
      <c r="A26" s="33"/>
      <c r="B26" s="40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2"/>
      <c r="O26" s="64"/>
      <c r="P26" s="5"/>
      <c r="Q26" s="5"/>
      <c r="R26" s="5"/>
    </row>
    <row r="27" spans="1:15" ht="12.75" thickBot="1">
      <c r="A27" s="18"/>
      <c r="B27" s="17" t="s">
        <v>23</v>
      </c>
      <c r="C27" s="7"/>
      <c r="D27" s="7" t="s">
        <v>20</v>
      </c>
      <c r="E27" s="7"/>
      <c r="F27" s="7"/>
      <c r="G27" s="7"/>
      <c r="H27" s="7"/>
      <c r="I27" s="7" t="s">
        <v>18</v>
      </c>
      <c r="J27" s="7"/>
      <c r="K27" s="7"/>
      <c r="L27" s="7" t="s">
        <v>19</v>
      </c>
      <c r="M27" s="7"/>
      <c r="N27" s="7"/>
      <c r="O27" s="9"/>
    </row>
    <row r="28" spans="1:15" ht="12.75" thickBot="1">
      <c r="A28" s="19"/>
      <c r="B28" s="10" t="s">
        <v>1</v>
      </c>
      <c r="C28" s="6" t="s">
        <v>6</v>
      </c>
      <c r="D28" s="6" t="s">
        <v>7</v>
      </c>
      <c r="E28" s="6" t="s">
        <v>8</v>
      </c>
      <c r="F28" s="6" t="s">
        <v>9</v>
      </c>
      <c r="G28" s="6" t="s">
        <v>10</v>
      </c>
      <c r="H28" s="6" t="s">
        <v>11</v>
      </c>
      <c r="I28" s="6" t="s">
        <v>12</v>
      </c>
      <c r="J28" s="6" t="s">
        <v>13</v>
      </c>
      <c r="K28" s="6" t="s">
        <v>14</v>
      </c>
      <c r="L28" s="6" t="s">
        <v>15</v>
      </c>
      <c r="M28" s="6" t="s">
        <v>16</v>
      </c>
      <c r="N28" s="26" t="s">
        <v>17</v>
      </c>
      <c r="O28" s="34"/>
    </row>
    <row r="29" spans="1:15" ht="13.5" thickBot="1">
      <c r="A29" s="18"/>
      <c r="B29" s="11" t="s">
        <v>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25"/>
      <c r="O29" s="32"/>
    </row>
    <row r="30" spans="1:15" s="75" customFormat="1" ht="12">
      <c r="A30" s="76">
        <v>1</v>
      </c>
      <c r="B30" s="77" t="s">
        <v>136</v>
      </c>
      <c r="C30" s="78">
        <v>45</v>
      </c>
      <c r="D30" s="78">
        <v>5.08</v>
      </c>
      <c r="E30" s="78">
        <v>4.6</v>
      </c>
      <c r="F30" s="78">
        <v>0.28</v>
      </c>
      <c r="G30" s="78">
        <v>63</v>
      </c>
      <c r="H30" s="78">
        <v>0.033</v>
      </c>
      <c r="I30" s="78">
        <v>0.1</v>
      </c>
      <c r="J30" s="78">
        <v>0</v>
      </c>
      <c r="K30" s="78">
        <v>0.9</v>
      </c>
      <c r="L30" s="78">
        <v>26.1</v>
      </c>
      <c r="M30" s="78">
        <v>5.74</v>
      </c>
      <c r="N30" s="79">
        <v>1.1</v>
      </c>
      <c r="O30" s="76" t="s">
        <v>155</v>
      </c>
    </row>
    <row r="31" spans="1:15" ht="12">
      <c r="A31" s="22">
        <v>2</v>
      </c>
      <c r="B31" s="14" t="s">
        <v>28</v>
      </c>
      <c r="C31" s="4">
        <v>50</v>
      </c>
      <c r="D31" s="4">
        <v>3.7</v>
      </c>
      <c r="E31" s="4">
        <v>1.45</v>
      </c>
      <c r="F31" s="4">
        <v>25.7</v>
      </c>
      <c r="G31" s="4">
        <v>125</v>
      </c>
      <c r="H31" s="4">
        <v>0.07</v>
      </c>
      <c r="I31" s="4">
        <v>0.02</v>
      </c>
      <c r="J31" s="4">
        <v>0</v>
      </c>
      <c r="K31" s="4">
        <v>0</v>
      </c>
      <c r="L31" s="4">
        <v>12.8</v>
      </c>
      <c r="M31" s="4">
        <v>9</v>
      </c>
      <c r="N31" s="29">
        <v>0.7</v>
      </c>
      <c r="O31" s="22"/>
    </row>
    <row r="32" spans="1:15" ht="12">
      <c r="A32" s="20">
        <v>3</v>
      </c>
      <c r="B32" s="12" t="s">
        <v>134</v>
      </c>
      <c r="C32" s="1">
        <v>15</v>
      </c>
      <c r="D32" s="1">
        <v>0.09</v>
      </c>
      <c r="E32" s="1">
        <v>12.375</v>
      </c>
      <c r="F32" s="1">
        <v>0.135</v>
      </c>
      <c r="G32" s="1">
        <v>112.2</v>
      </c>
      <c r="H32" s="2"/>
      <c r="I32" s="2"/>
      <c r="J32" s="2"/>
      <c r="K32" s="2"/>
      <c r="L32" s="2"/>
      <c r="M32" s="2"/>
      <c r="N32" s="27"/>
      <c r="O32" s="20"/>
    </row>
    <row r="33" spans="1:15" ht="12">
      <c r="A33" s="20">
        <v>4</v>
      </c>
      <c r="B33" s="12" t="s">
        <v>218</v>
      </c>
      <c r="C33" s="1">
        <v>20</v>
      </c>
      <c r="D33" s="1">
        <v>0.4</v>
      </c>
      <c r="E33" s="1">
        <v>2.6</v>
      </c>
      <c r="F33" s="1">
        <v>9.48</v>
      </c>
      <c r="G33" s="1">
        <v>63.02</v>
      </c>
      <c r="H33" s="2"/>
      <c r="I33" s="2"/>
      <c r="J33" s="2"/>
      <c r="K33" s="2"/>
      <c r="L33" s="2"/>
      <c r="M33" s="2"/>
      <c r="N33" s="27"/>
      <c r="O33" s="20"/>
    </row>
    <row r="34" spans="1:16" ht="12.75" thickBot="1">
      <c r="A34" s="21">
        <v>5</v>
      </c>
      <c r="B34" s="13" t="s">
        <v>61</v>
      </c>
      <c r="C34" s="1" t="s">
        <v>165</v>
      </c>
      <c r="D34" s="1">
        <v>0.2</v>
      </c>
      <c r="E34" s="1" t="s">
        <v>175</v>
      </c>
      <c r="F34" s="1" t="s">
        <v>175</v>
      </c>
      <c r="G34" s="1">
        <v>57.1</v>
      </c>
      <c r="H34" s="1">
        <v>0</v>
      </c>
      <c r="I34" s="1">
        <v>0.006</v>
      </c>
      <c r="J34" s="1">
        <v>0.06</v>
      </c>
      <c r="K34" s="1">
        <v>0</v>
      </c>
      <c r="L34" s="1">
        <v>11.6</v>
      </c>
      <c r="M34" s="1">
        <v>4.5</v>
      </c>
      <c r="N34" s="28">
        <v>0.5</v>
      </c>
      <c r="O34" s="21">
        <v>122</v>
      </c>
      <c r="P34" t="s">
        <v>189</v>
      </c>
    </row>
    <row r="35" spans="1:15" ht="12.75">
      <c r="A35" s="23"/>
      <c r="B35" s="15" t="s">
        <v>4</v>
      </c>
      <c r="C35" s="8">
        <f aca="true" t="shared" si="3" ref="C35:N35">SUM(C30:C34)</f>
        <v>130</v>
      </c>
      <c r="D35" s="8">
        <f t="shared" si="3"/>
        <v>9.47</v>
      </c>
      <c r="E35" s="8">
        <f t="shared" si="3"/>
        <v>21.025000000000002</v>
      </c>
      <c r="F35" s="8">
        <f t="shared" si="3"/>
        <v>35.595</v>
      </c>
      <c r="G35" s="8">
        <f t="shared" si="3"/>
        <v>420.32</v>
      </c>
      <c r="H35" s="8">
        <f t="shared" si="3"/>
        <v>0.10300000000000001</v>
      </c>
      <c r="I35" s="8">
        <f t="shared" si="3"/>
        <v>0.126</v>
      </c>
      <c r="J35" s="8">
        <f t="shared" si="3"/>
        <v>0.06</v>
      </c>
      <c r="K35" s="8">
        <f t="shared" si="3"/>
        <v>0.9</v>
      </c>
      <c r="L35" s="8">
        <f t="shared" si="3"/>
        <v>50.50000000000001</v>
      </c>
      <c r="M35" s="8">
        <f t="shared" si="3"/>
        <v>19.240000000000002</v>
      </c>
      <c r="N35" s="8">
        <f t="shared" si="3"/>
        <v>2.3</v>
      </c>
      <c r="O35" s="23"/>
    </row>
    <row r="36" spans="1:15" ht="13.5" thickBot="1">
      <c r="A36" s="24"/>
      <c r="B36" s="16" t="s">
        <v>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1"/>
      <c r="O36" s="24"/>
    </row>
    <row r="37" spans="1:16" ht="12">
      <c r="A37" s="20">
        <v>1</v>
      </c>
      <c r="B37" s="12" t="s">
        <v>166</v>
      </c>
      <c r="C37" s="2" t="s">
        <v>167</v>
      </c>
      <c r="D37" s="2">
        <v>8.13</v>
      </c>
      <c r="E37" s="2">
        <v>2.5</v>
      </c>
      <c r="F37" s="2">
        <v>24.58</v>
      </c>
      <c r="G37" s="2">
        <v>223</v>
      </c>
      <c r="H37" s="2">
        <v>0.1</v>
      </c>
      <c r="I37" s="2">
        <v>0.09</v>
      </c>
      <c r="J37" s="2">
        <v>8.56</v>
      </c>
      <c r="K37" s="2">
        <v>0.02</v>
      </c>
      <c r="L37" s="2">
        <v>81.34</v>
      </c>
      <c r="M37" s="2">
        <v>38.29</v>
      </c>
      <c r="N37" s="27">
        <v>2.02</v>
      </c>
      <c r="O37" s="20">
        <v>11</v>
      </c>
      <c r="P37" t="s">
        <v>180</v>
      </c>
    </row>
    <row r="38" spans="1:16" ht="12">
      <c r="A38" s="21">
        <v>3</v>
      </c>
      <c r="B38" s="13" t="s">
        <v>174</v>
      </c>
      <c r="C38" s="1">
        <v>200</v>
      </c>
      <c r="D38" s="1">
        <v>8.19</v>
      </c>
      <c r="E38" s="1">
        <v>2.119</v>
      </c>
      <c r="F38" s="1">
        <v>41.28</v>
      </c>
      <c r="G38" s="1">
        <v>214</v>
      </c>
      <c r="H38" s="1">
        <v>0.04</v>
      </c>
      <c r="I38" s="1">
        <v>0.03</v>
      </c>
      <c r="J38" s="1">
        <v>0</v>
      </c>
      <c r="K38" s="1">
        <v>0</v>
      </c>
      <c r="L38" s="1">
        <v>20</v>
      </c>
      <c r="M38" s="1">
        <v>36</v>
      </c>
      <c r="N38" s="28">
        <v>0.8</v>
      </c>
      <c r="O38" s="21">
        <v>28</v>
      </c>
      <c r="P38" t="s">
        <v>181</v>
      </c>
    </row>
    <row r="39" spans="1:16" ht="12">
      <c r="A39" s="21">
        <v>4</v>
      </c>
      <c r="B39" s="13" t="s">
        <v>135</v>
      </c>
      <c r="C39" s="1">
        <v>40</v>
      </c>
      <c r="D39" s="1">
        <v>1.04</v>
      </c>
      <c r="E39" s="1">
        <v>10.065</v>
      </c>
      <c r="F39" s="1">
        <v>6.68</v>
      </c>
      <c r="G39" s="1">
        <v>118.7</v>
      </c>
      <c r="H39" s="1">
        <v>0.01</v>
      </c>
      <c r="I39" s="1">
        <v>0.01</v>
      </c>
      <c r="J39" s="1">
        <v>0.43</v>
      </c>
      <c r="K39" s="1">
        <v>0</v>
      </c>
      <c r="L39" s="1">
        <v>1.4</v>
      </c>
      <c r="M39" s="1">
        <v>0.3</v>
      </c>
      <c r="N39" s="28">
        <v>0.5</v>
      </c>
      <c r="O39" s="21">
        <v>12</v>
      </c>
      <c r="P39" t="s">
        <v>184</v>
      </c>
    </row>
    <row r="40" spans="1:18" ht="12">
      <c r="A40" s="22">
        <v>5</v>
      </c>
      <c r="B40" s="14" t="s">
        <v>153</v>
      </c>
      <c r="C40" s="1">
        <v>100</v>
      </c>
      <c r="D40" s="1">
        <v>17.04</v>
      </c>
      <c r="E40" s="1">
        <v>5.96</v>
      </c>
      <c r="F40" s="1">
        <v>6.18</v>
      </c>
      <c r="G40" s="1">
        <v>250</v>
      </c>
      <c r="H40" s="1">
        <v>144.3</v>
      </c>
      <c r="I40" s="1">
        <v>0.12</v>
      </c>
      <c r="J40" s="1">
        <v>0</v>
      </c>
      <c r="K40" s="1">
        <v>0</v>
      </c>
      <c r="L40" s="1">
        <v>22</v>
      </c>
      <c r="M40" s="1">
        <v>26</v>
      </c>
      <c r="N40" s="28">
        <v>1.6</v>
      </c>
      <c r="O40" s="22">
        <v>20</v>
      </c>
      <c r="P40" t="s">
        <v>182</v>
      </c>
      <c r="Q40" t="s">
        <v>183</v>
      </c>
      <c r="R40" t="s">
        <v>185</v>
      </c>
    </row>
    <row r="41" spans="1:15" ht="12">
      <c r="A41" s="22">
        <v>6</v>
      </c>
      <c r="B41" s="66" t="s">
        <v>164</v>
      </c>
      <c r="C41" s="4">
        <v>60</v>
      </c>
      <c r="D41" s="4">
        <v>0.6</v>
      </c>
      <c r="E41" s="4">
        <v>0.1</v>
      </c>
      <c r="F41" s="4">
        <v>1.9</v>
      </c>
      <c r="G41" s="1">
        <v>12</v>
      </c>
      <c r="H41" s="1">
        <v>0.03</v>
      </c>
      <c r="I41" s="1">
        <v>0.02</v>
      </c>
      <c r="J41" s="1">
        <v>0.43</v>
      </c>
      <c r="K41" s="1">
        <v>0</v>
      </c>
      <c r="L41" s="1">
        <v>1.4</v>
      </c>
      <c r="M41" s="1">
        <v>0.3</v>
      </c>
      <c r="N41" s="28">
        <v>0.5</v>
      </c>
      <c r="O41" s="19"/>
    </row>
    <row r="42" spans="1:15" ht="12.75" thickBot="1">
      <c r="A42" s="19">
        <v>7</v>
      </c>
      <c r="B42" s="65" t="s">
        <v>133</v>
      </c>
      <c r="C42" s="10">
        <v>200</v>
      </c>
      <c r="D42" s="6">
        <v>1</v>
      </c>
      <c r="E42" s="6">
        <v>0.2</v>
      </c>
      <c r="F42" s="6">
        <v>20.2</v>
      </c>
      <c r="G42" s="6">
        <v>92</v>
      </c>
      <c r="H42" s="6">
        <v>0.02</v>
      </c>
      <c r="I42" s="6">
        <v>0.02</v>
      </c>
      <c r="J42" s="6">
        <v>4</v>
      </c>
      <c r="K42" s="6">
        <v>0</v>
      </c>
      <c r="L42" s="6">
        <v>14</v>
      </c>
      <c r="M42" s="6">
        <v>8</v>
      </c>
      <c r="N42" s="26">
        <v>2.8</v>
      </c>
      <c r="O42" s="19"/>
    </row>
    <row r="43" spans="1:15" ht="12">
      <c r="A43" s="22">
        <v>7</v>
      </c>
      <c r="B43" s="66" t="s">
        <v>139</v>
      </c>
      <c r="C43" s="4">
        <v>50</v>
      </c>
      <c r="D43" s="37">
        <v>2.8</v>
      </c>
      <c r="E43" s="37">
        <v>0.55</v>
      </c>
      <c r="F43" s="37">
        <v>21.65</v>
      </c>
      <c r="G43" s="37">
        <v>99.5</v>
      </c>
      <c r="H43" s="37">
        <v>0.01</v>
      </c>
      <c r="I43" s="37">
        <v>0.05</v>
      </c>
      <c r="J43" s="37">
        <v>0</v>
      </c>
      <c r="K43" s="37">
        <v>0</v>
      </c>
      <c r="L43" s="37">
        <v>14.5</v>
      </c>
      <c r="M43" s="37">
        <v>1</v>
      </c>
      <c r="N43" s="41">
        <v>0.15</v>
      </c>
      <c r="O43" s="19"/>
    </row>
    <row r="44" spans="1:15" ht="12.75" thickBot="1">
      <c r="A44" s="22">
        <v>8</v>
      </c>
      <c r="B44" s="14" t="s">
        <v>28</v>
      </c>
      <c r="C44" s="4">
        <v>100</v>
      </c>
      <c r="D44" s="4">
        <v>7.4</v>
      </c>
      <c r="E44" s="4">
        <v>2.9</v>
      </c>
      <c r="F44" s="4">
        <v>51.4</v>
      </c>
      <c r="G44" s="1">
        <v>250</v>
      </c>
      <c r="H44" s="1">
        <v>0.28</v>
      </c>
      <c r="I44" s="1">
        <v>0.04</v>
      </c>
      <c r="J44" s="1">
        <v>0</v>
      </c>
      <c r="K44" s="1">
        <v>0</v>
      </c>
      <c r="L44" s="1">
        <v>25.6</v>
      </c>
      <c r="M44" s="1">
        <v>18</v>
      </c>
      <c r="N44" s="28">
        <v>1.4</v>
      </c>
      <c r="O44" s="19"/>
    </row>
    <row r="45" spans="1:15" ht="12.75" thickBot="1">
      <c r="A45" s="34">
        <v>10</v>
      </c>
      <c r="B45" s="80" t="s">
        <v>161</v>
      </c>
      <c r="C45" s="36">
        <v>200</v>
      </c>
      <c r="D45" s="37">
        <v>0.3</v>
      </c>
      <c r="E45" s="37">
        <v>0</v>
      </c>
      <c r="F45" s="37">
        <v>3</v>
      </c>
      <c r="G45" s="37">
        <v>13.5</v>
      </c>
      <c r="H45" s="37"/>
      <c r="I45" s="37"/>
      <c r="J45" s="37"/>
      <c r="K45" s="37"/>
      <c r="L45" s="37"/>
      <c r="M45" s="37"/>
      <c r="N45" s="41"/>
      <c r="O45" s="34"/>
    </row>
    <row r="46" spans="1:15" ht="13.5" thickBot="1">
      <c r="A46" s="34"/>
      <c r="B46" s="11" t="s">
        <v>4</v>
      </c>
      <c r="C46" s="36">
        <f>SUM(C37:C45)</f>
        <v>950</v>
      </c>
      <c r="D46" s="36">
        <f aca="true" t="shared" si="4" ref="D46:N46">SUM(D37:D45)</f>
        <v>46.49999999999999</v>
      </c>
      <c r="E46" s="36">
        <f t="shared" si="4"/>
        <v>24.394</v>
      </c>
      <c r="F46" s="36">
        <f t="shared" si="4"/>
        <v>176.87</v>
      </c>
      <c r="G46" s="36">
        <f t="shared" si="4"/>
        <v>1272.7</v>
      </c>
      <c r="H46" s="36">
        <f t="shared" si="4"/>
        <v>144.79000000000002</v>
      </c>
      <c r="I46" s="36">
        <f t="shared" si="4"/>
        <v>0.38</v>
      </c>
      <c r="J46" s="36">
        <f t="shared" si="4"/>
        <v>13.42</v>
      </c>
      <c r="K46" s="36">
        <f t="shared" si="4"/>
        <v>0.02</v>
      </c>
      <c r="L46" s="36">
        <f t="shared" si="4"/>
        <v>180.24</v>
      </c>
      <c r="M46" s="36">
        <f t="shared" si="4"/>
        <v>127.88999999999999</v>
      </c>
      <c r="N46" s="36">
        <f t="shared" si="4"/>
        <v>9.77</v>
      </c>
      <c r="O46" s="34"/>
    </row>
    <row r="47" spans="1:15" ht="12.75" hidden="1" thickBot="1">
      <c r="A47" s="21">
        <v>2</v>
      </c>
      <c r="B47" s="13" t="s">
        <v>56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8"/>
      <c r="O47" s="21"/>
    </row>
    <row r="48" spans="1:15" ht="12.75" hidden="1" thickBot="1">
      <c r="A48" s="34"/>
      <c r="B48" s="14" t="s">
        <v>57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29"/>
      <c r="O48" s="22"/>
    </row>
    <row r="49" spans="1:15" ht="13.5" hidden="1" thickBot="1">
      <c r="A49" s="18"/>
      <c r="B49" s="11" t="s">
        <v>4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25"/>
      <c r="O49" s="18"/>
    </row>
    <row r="50" spans="1:15" ht="13.5" thickBot="1">
      <c r="A50" s="47"/>
      <c r="B50" s="54" t="s">
        <v>43</v>
      </c>
      <c r="C50" s="48">
        <f aca="true" t="shared" si="5" ref="C50:N50">SUM(C46,C35)</f>
        <v>1080</v>
      </c>
      <c r="D50" s="48">
        <f t="shared" si="5"/>
        <v>55.96999999999999</v>
      </c>
      <c r="E50" s="48">
        <f t="shared" si="5"/>
        <v>45.419</v>
      </c>
      <c r="F50" s="48">
        <f t="shared" si="5"/>
        <v>212.465</v>
      </c>
      <c r="G50" s="48">
        <f t="shared" si="5"/>
        <v>1693.02</v>
      </c>
      <c r="H50" s="48">
        <f t="shared" si="5"/>
        <v>144.89300000000003</v>
      </c>
      <c r="I50" s="48">
        <f t="shared" si="5"/>
        <v>0.506</v>
      </c>
      <c r="J50" s="48">
        <f t="shared" si="5"/>
        <v>13.48</v>
      </c>
      <c r="K50" s="48">
        <f t="shared" si="5"/>
        <v>0.92</v>
      </c>
      <c r="L50" s="48">
        <f t="shared" si="5"/>
        <v>230.74</v>
      </c>
      <c r="M50" s="48">
        <f t="shared" si="5"/>
        <v>147.13</v>
      </c>
      <c r="N50" s="48">
        <f t="shared" si="5"/>
        <v>12.07</v>
      </c>
      <c r="O50" s="35"/>
    </row>
    <row r="51" ht="12.75" thickBot="1"/>
    <row r="52" spans="1:15" ht="12.75" thickBot="1">
      <c r="A52" s="18"/>
      <c r="B52" s="17" t="s">
        <v>59</v>
      </c>
      <c r="C52" s="7"/>
      <c r="D52" s="7" t="s">
        <v>20</v>
      </c>
      <c r="E52" s="7"/>
      <c r="F52" s="7"/>
      <c r="G52" s="7"/>
      <c r="H52" s="7"/>
      <c r="I52" s="7" t="s">
        <v>18</v>
      </c>
      <c r="J52" s="7"/>
      <c r="K52" s="7"/>
      <c r="L52" s="7" t="s">
        <v>19</v>
      </c>
      <c r="M52" s="7"/>
      <c r="N52" s="7"/>
      <c r="O52" s="9"/>
    </row>
    <row r="53" spans="1:15" ht="12.75" thickBot="1">
      <c r="A53" s="19"/>
      <c r="B53" s="10" t="s">
        <v>1</v>
      </c>
      <c r="C53" s="6" t="s">
        <v>6</v>
      </c>
      <c r="D53" s="6" t="s">
        <v>7</v>
      </c>
      <c r="E53" s="6" t="s">
        <v>8</v>
      </c>
      <c r="F53" s="6" t="s">
        <v>9</v>
      </c>
      <c r="G53" s="6" t="s">
        <v>10</v>
      </c>
      <c r="H53" s="6" t="s">
        <v>11</v>
      </c>
      <c r="I53" s="6" t="s">
        <v>12</v>
      </c>
      <c r="J53" s="6" t="s">
        <v>13</v>
      </c>
      <c r="K53" s="6" t="s">
        <v>14</v>
      </c>
      <c r="L53" s="6" t="s">
        <v>15</v>
      </c>
      <c r="M53" s="6" t="s">
        <v>16</v>
      </c>
      <c r="N53" s="26" t="s">
        <v>17</v>
      </c>
      <c r="O53" s="34"/>
    </row>
    <row r="54" spans="1:15" ht="13.5" thickBot="1">
      <c r="A54" s="18"/>
      <c r="B54" s="11" t="s">
        <v>2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25"/>
      <c r="O54" s="32"/>
    </row>
    <row r="55" spans="1:17" ht="12">
      <c r="A55" s="20">
        <v>2</v>
      </c>
      <c r="B55" s="12" t="s">
        <v>168</v>
      </c>
      <c r="C55" s="2">
        <v>100</v>
      </c>
      <c r="D55" s="2">
        <v>6.94</v>
      </c>
      <c r="E55" s="2">
        <v>5.49</v>
      </c>
      <c r="F55" s="2">
        <v>0.31</v>
      </c>
      <c r="G55" s="2">
        <v>75.26</v>
      </c>
      <c r="H55" s="2">
        <v>0.033</v>
      </c>
      <c r="I55" s="2">
        <v>0.1</v>
      </c>
      <c r="J55" s="2">
        <v>0</v>
      </c>
      <c r="K55" s="2">
        <v>0.9</v>
      </c>
      <c r="L55" s="2">
        <v>26.1</v>
      </c>
      <c r="M55" s="2">
        <v>5.74</v>
      </c>
      <c r="N55" s="27">
        <v>1.1</v>
      </c>
      <c r="O55" s="20">
        <v>12</v>
      </c>
      <c r="P55" t="s">
        <v>186</v>
      </c>
      <c r="Q55" t="s">
        <v>187</v>
      </c>
    </row>
    <row r="56" spans="1:16" ht="12.75" thickBot="1">
      <c r="A56" s="22">
        <v>3</v>
      </c>
      <c r="B56" s="14" t="s">
        <v>137</v>
      </c>
      <c r="C56" s="4">
        <v>200</v>
      </c>
      <c r="D56" s="4">
        <v>5.858</v>
      </c>
      <c r="E56" s="4">
        <v>7.464</v>
      </c>
      <c r="F56" s="4">
        <v>24.44</v>
      </c>
      <c r="G56" s="4">
        <v>179.7</v>
      </c>
      <c r="H56" s="4">
        <v>0.04</v>
      </c>
      <c r="I56" s="4">
        <v>0.24</v>
      </c>
      <c r="J56" s="4">
        <v>0.37</v>
      </c>
      <c r="K56" s="4">
        <v>0.004</v>
      </c>
      <c r="L56" s="4">
        <v>46</v>
      </c>
      <c r="M56" s="4">
        <v>31.78</v>
      </c>
      <c r="N56" s="29">
        <v>0.7</v>
      </c>
      <c r="O56" s="22">
        <v>22</v>
      </c>
      <c r="P56" t="s">
        <v>188</v>
      </c>
    </row>
    <row r="57" spans="1:15" ht="12.75">
      <c r="A57" s="23"/>
      <c r="B57" s="15" t="s">
        <v>4</v>
      </c>
      <c r="C57" s="8">
        <f aca="true" t="shared" si="6" ref="C57:N57">SUM(C55:C56)</f>
        <v>300</v>
      </c>
      <c r="D57" s="8">
        <f t="shared" si="6"/>
        <v>12.798</v>
      </c>
      <c r="E57" s="8">
        <f t="shared" si="6"/>
        <v>12.954</v>
      </c>
      <c r="F57" s="8">
        <f t="shared" si="6"/>
        <v>24.75</v>
      </c>
      <c r="G57" s="8">
        <f t="shared" si="6"/>
        <v>254.95999999999998</v>
      </c>
      <c r="H57" s="8">
        <f t="shared" si="6"/>
        <v>0.07300000000000001</v>
      </c>
      <c r="I57" s="8">
        <f t="shared" si="6"/>
        <v>0.33999999999999997</v>
      </c>
      <c r="J57" s="8">
        <f t="shared" si="6"/>
        <v>0.37</v>
      </c>
      <c r="K57" s="8">
        <f t="shared" si="6"/>
        <v>0.904</v>
      </c>
      <c r="L57" s="8">
        <f t="shared" si="6"/>
        <v>72.1</v>
      </c>
      <c r="M57" s="8">
        <f t="shared" si="6"/>
        <v>37.52</v>
      </c>
      <c r="N57" s="8">
        <f t="shared" si="6"/>
        <v>1.8</v>
      </c>
      <c r="O57" s="23"/>
    </row>
    <row r="58" spans="1:15" ht="13.5" thickBot="1">
      <c r="A58" s="24"/>
      <c r="B58" s="16" t="s">
        <v>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1"/>
      <c r="O58" s="24"/>
    </row>
    <row r="59" spans="1:16" ht="12">
      <c r="A59" s="61">
        <v>1</v>
      </c>
      <c r="B59" s="14" t="s">
        <v>147</v>
      </c>
      <c r="C59" s="4" t="s">
        <v>167</v>
      </c>
      <c r="D59" s="62">
        <v>4.4</v>
      </c>
      <c r="E59" s="4">
        <v>1.273</v>
      </c>
      <c r="F59" s="62">
        <v>40.24</v>
      </c>
      <c r="G59" s="62">
        <v>262.1</v>
      </c>
      <c r="H59" s="62">
        <v>0.05</v>
      </c>
      <c r="I59" s="62">
        <v>0.05</v>
      </c>
      <c r="J59" s="62">
        <v>20.5</v>
      </c>
      <c r="K59" s="62">
        <v>0</v>
      </c>
      <c r="L59" s="62">
        <v>65</v>
      </c>
      <c r="M59" s="62">
        <v>25</v>
      </c>
      <c r="N59" s="63">
        <v>0.8</v>
      </c>
      <c r="O59" s="69">
        <v>13</v>
      </c>
      <c r="P59" s="70" t="s">
        <v>190</v>
      </c>
    </row>
    <row r="60" spans="1:16" ht="12">
      <c r="A60" s="21">
        <v>3</v>
      </c>
      <c r="B60" s="13" t="s">
        <v>138</v>
      </c>
      <c r="C60" s="1">
        <v>200</v>
      </c>
      <c r="D60" s="1">
        <v>6.187</v>
      </c>
      <c r="E60" s="1">
        <v>8.485</v>
      </c>
      <c r="F60" s="1">
        <v>54.397</v>
      </c>
      <c r="G60" s="1">
        <v>316.37</v>
      </c>
      <c r="H60" s="1">
        <v>0.2</v>
      </c>
      <c r="I60" s="1">
        <v>0.13</v>
      </c>
      <c r="J60" s="1">
        <v>7.5</v>
      </c>
      <c r="K60" s="1">
        <v>5.3</v>
      </c>
      <c r="L60" s="1">
        <v>53.3</v>
      </c>
      <c r="M60" s="1">
        <v>40</v>
      </c>
      <c r="N60" s="28">
        <v>1.3</v>
      </c>
      <c r="O60" s="21">
        <v>120</v>
      </c>
      <c r="P60" t="s">
        <v>191</v>
      </c>
    </row>
    <row r="61" spans="1:16" ht="12">
      <c r="A61" s="22">
        <v>5</v>
      </c>
      <c r="B61" s="14" t="s">
        <v>173</v>
      </c>
      <c r="C61" s="4">
        <v>100</v>
      </c>
      <c r="D61" s="4">
        <v>15.07</v>
      </c>
      <c r="E61" s="4">
        <v>4.01</v>
      </c>
      <c r="F61" s="4">
        <v>1.97</v>
      </c>
      <c r="G61" s="4">
        <v>102.7</v>
      </c>
      <c r="H61" s="4">
        <v>0.04</v>
      </c>
      <c r="I61" s="4">
        <v>0.03</v>
      </c>
      <c r="J61" s="4">
        <v>0</v>
      </c>
      <c r="K61" s="4">
        <v>6</v>
      </c>
      <c r="L61" s="4">
        <v>24</v>
      </c>
      <c r="M61" s="4">
        <v>13</v>
      </c>
      <c r="N61" s="29">
        <v>0.25</v>
      </c>
      <c r="O61" s="22">
        <v>14</v>
      </c>
      <c r="P61" t="s">
        <v>192</v>
      </c>
    </row>
    <row r="62" spans="1:15" ht="12.75" thickBot="1">
      <c r="A62" s="22">
        <v>8</v>
      </c>
      <c r="B62" s="14" t="s">
        <v>28</v>
      </c>
      <c r="C62" s="4">
        <v>100</v>
      </c>
      <c r="D62" s="4">
        <v>7.4</v>
      </c>
      <c r="E62" s="4">
        <v>2.9</v>
      </c>
      <c r="F62" s="4">
        <v>51.4</v>
      </c>
      <c r="G62" s="1">
        <v>250</v>
      </c>
      <c r="H62" s="1">
        <v>0.28</v>
      </c>
      <c r="I62" s="1">
        <v>0.04</v>
      </c>
      <c r="J62" s="1">
        <v>0</v>
      </c>
      <c r="K62" s="1">
        <v>0</v>
      </c>
      <c r="L62" s="1">
        <v>25.6</v>
      </c>
      <c r="M62" s="1">
        <v>18</v>
      </c>
      <c r="N62" s="28">
        <v>1.4</v>
      </c>
      <c r="O62" s="19"/>
    </row>
    <row r="63" spans="1:15" ht="12">
      <c r="A63" s="22">
        <v>7</v>
      </c>
      <c r="B63" s="66" t="s">
        <v>139</v>
      </c>
      <c r="C63" s="4">
        <v>50</v>
      </c>
      <c r="D63" s="37">
        <v>2.8</v>
      </c>
      <c r="E63" s="37">
        <v>0.55</v>
      </c>
      <c r="F63" s="37">
        <v>21.65</v>
      </c>
      <c r="G63" s="37">
        <v>99.5</v>
      </c>
      <c r="H63" s="37">
        <v>0.01</v>
      </c>
      <c r="I63" s="37">
        <v>0.05</v>
      </c>
      <c r="J63" s="37">
        <v>0</v>
      </c>
      <c r="K63" s="37">
        <v>0</v>
      </c>
      <c r="L63" s="37">
        <v>14.5</v>
      </c>
      <c r="M63" s="37">
        <v>1</v>
      </c>
      <c r="N63" s="41">
        <v>0.15</v>
      </c>
      <c r="O63" s="19"/>
    </row>
    <row r="64" spans="1:15" ht="12.75" thickBot="1">
      <c r="A64" s="22">
        <v>8</v>
      </c>
      <c r="B64" s="66" t="s">
        <v>164</v>
      </c>
      <c r="C64" s="4">
        <v>60</v>
      </c>
      <c r="D64" s="4">
        <v>0.6</v>
      </c>
      <c r="E64" s="4">
        <v>0.1</v>
      </c>
      <c r="F64" s="4">
        <v>1.9</v>
      </c>
      <c r="G64" s="1">
        <v>12</v>
      </c>
      <c r="H64" s="1">
        <v>0.03</v>
      </c>
      <c r="I64" s="1">
        <v>0.02</v>
      </c>
      <c r="J64" s="1">
        <v>0.43</v>
      </c>
      <c r="K64" s="1">
        <v>0</v>
      </c>
      <c r="L64" s="1">
        <v>1.4</v>
      </c>
      <c r="M64" s="1">
        <v>0.3</v>
      </c>
      <c r="N64" s="28">
        <v>0.5</v>
      </c>
      <c r="O64" s="19"/>
    </row>
    <row r="65" spans="1:15" ht="12.75" thickBot="1">
      <c r="A65" s="34">
        <v>9</v>
      </c>
      <c r="B65" s="67" t="s">
        <v>161</v>
      </c>
      <c r="C65" s="36">
        <v>200</v>
      </c>
      <c r="D65" s="37">
        <v>1.8</v>
      </c>
      <c r="E65" s="37">
        <v>0</v>
      </c>
      <c r="F65" s="37">
        <v>16.8</v>
      </c>
      <c r="G65" s="37">
        <v>76</v>
      </c>
      <c r="H65" s="37"/>
      <c r="I65" s="37"/>
      <c r="J65" s="37"/>
      <c r="K65" s="37"/>
      <c r="L65" s="37"/>
      <c r="M65" s="37"/>
      <c r="N65" s="41"/>
      <c r="O65" s="34"/>
    </row>
    <row r="66" spans="1:15" ht="12.75" thickBot="1">
      <c r="A66" s="34">
        <v>10</v>
      </c>
      <c r="B66" s="67" t="s">
        <v>140</v>
      </c>
      <c r="C66" s="36">
        <v>200</v>
      </c>
      <c r="D66" s="37">
        <v>0</v>
      </c>
      <c r="E66" s="37">
        <v>0</v>
      </c>
      <c r="F66" s="37">
        <v>158.1</v>
      </c>
      <c r="G66" s="37">
        <v>617.1</v>
      </c>
      <c r="H66" s="37">
        <v>11.39</v>
      </c>
      <c r="I66" s="37">
        <v>11.39</v>
      </c>
      <c r="J66" s="37">
        <v>561</v>
      </c>
      <c r="K66" s="37">
        <v>9.52</v>
      </c>
      <c r="L66" s="37"/>
      <c r="M66" s="37"/>
      <c r="N66" s="41"/>
      <c r="O66" s="34"/>
    </row>
    <row r="67" spans="1:15" ht="13.5" thickBot="1">
      <c r="A67" s="34"/>
      <c r="B67" s="11" t="s">
        <v>4</v>
      </c>
      <c r="C67" s="36">
        <f>SUM(C59:C66)</f>
        <v>910</v>
      </c>
      <c r="D67" s="36">
        <f aca="true" t="shared" si="7" ref="D67:N67">SUM(D59:D66)</f>
        <v>38.257</v>
      </c>
      <c r="E67" s="36">
        <f t="shared" si="7"/>
        <v>17.318</v>
      </c>
      <c r="F67" s="36">
        <f t="shared" si="7"/>
        <v>346.457</v>
      </c>
      <c r="G67" s="36">
        <f t="shared" si="7"/>
        <v>1735.77</v>
      </c>
      <c r="H67" s="36">
        <f t="shared" si="7"/>
        <v>12</v>
      </c>
      <c r="I67" s="36">
        <f t="shared" si="7"/>
        <v>11.71</v>
      </c>
      <c r="J67" s="36">
        <f t="shared" si="7"/>
        <v>589.43</v>
      </c>
      <c r="K67" s="36">
        <f t="shared" si="7"/>
        <v>20.82</v>
      </c>
      <c r="L67" s="36">
        <f t="shared" si="7"/>
        <v>183.8</v>
      </c>
      <c r="M67" s="36">
        <f t="shared" si="7"/>
        <v>97.3</v>
      </c>
      <c r="N67" s="36">
        <f t="shared" si="7"/>
        <v>4.4</v>
      </c>
      <c r="O67" s="34"/>
    </row>
    <row r="68" spans="1:15" ht="12" hidden="1">
      <c r="A68" s="21"/>
      <c r="B68" s="13" t="s">
        <v>66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8"/>
      <c r="O68" s="21"/>
    </row>
    <row r="69" spans="1:15" ht="12.75" hidden="1" thickBot="1">
      <c r="A69" s="22">
        <v>4</v>
      </c>
      <c r="B69" s="14" t="s">
        <v>27</v>
      </c>
      <c r="C69" s="4"/>
      <c r="D69" s="4"/>
      <c r="E69" s="4"/>
      <c r="F69" s="4"/>
      <c r="G69" s="1"/>
      <c r="H69" s="1"/>
      <c r="I69" s="1"/>
      <c r="J69" s="1"/>
      <c r="K69" s="1"/>
      <c r="L69" s="1"/>
      <c r="M69" s="1"/>
      <c r="N69" s="28"/>
      <c r="O69" s="19"/>
    </row>
    <row r="70" spans="1:15" ht="13.5" hidden="1" thickBot="1">
      <c r="A70" s="18"/>
      <c r="B70" s="11" t="s">
        <v>4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25"/>
      <c r="O70" s="18"/>
    </row>
    <row r="71" spans="1:18" ht="13.5" thickBot="1">
      <c r="A71" s="33"/>
      <c r="B71" s="40" t="s">
        <v>43</v>
      </c>
      <c r="C71" s="39">
        <f>SUM(C57,C67)</f>
        <v>1210</v>
      </c>
      <c r="D71" s="39">
        <f aca="true" t="shared" si="8" ref="D71:N71">SUM(D57,D67)</f>
        <v>51.055</v>
      </c>
      <c r="E71" s="39">
        <f t="shared" si="8"/>
        <v>30.272000000000002</v>
      </c>
      <c r="F71" s="39">
        <f t="shared" si="8"/>
        <v>371.207</v>
      </c>
      <c r="G71" s="39">
        <f t="shared" si="8"/>
        <v>1990.73</v>
      </c>
      <c r="H71" s="39">
        <f t="shared" si="8"/>
        <v>12.073</v>
      </c>
      <c r="I71" s="39">
        <f t="shared" si="8"/>
        <v>12.05</v>
      </c>
      <c r="J71" s="39">
        <f t="shared" si="8"/>
        <v>589.8</v>
      </c>
      <c r="K71" s="39">
        <f t="shared" si="8"/>
        <v>21.724</v>
      </c>
      <c r="L71" s="39">
        <f t="shared" si="8"/>
        <v>255.9</v>
      </c>
      <c r="M71" s="39">
        <f t="shared" si="8"/>
        <v>134.82</v>
      </c>
      <c r="N71" s="39">
        <f t="shared" si="8"/>
        <v>6.2</v>
      </c>
      <c r="O71" s="33"/>
      <c r="P71" s="5"/>
      <c r="Q71" s="5"/>
      <c r="R71" s="5"/>
    </row>
    <row r="72" ht="12.75" thickBot="1"/>
    <row r="73" spans="1:15" ht="12.75" thickBot="1">
      <c r="A73" s="18"/>
      <c r="B73" s="17" t="s">
        <v>74</v>
      </c>
      <c r="C73" s="7"/>
      <c r="D73" s="7" t="s">
        <v>20</v>
      </c>
      <c r="E73" s="7"/>
      <c r="F73" s="7"/>
      <c r="G73" s="7"/>
      <c r="H73" s="7"/>
      <c r="I73" s="7" t="s">
        <v>18</v>
      </c>
      <c r="J73" s="7"/>
      <c r="K73" s="7"/>
      <c r="L73" s="7" t="s">
        <v>19</v>
      </c>
      <c r="M73" s="7"/>
      <c r="N73" s="7"/>
      <c r="O73" s="9"/>
    </row>
    <row r="74" spans="1:15" ht="12.75" thickBot="1">
      <c r="A74" s="19"/>
      <c r="B74" s="10" t="s">
        <v>1</v>
      </c>
      <c r="C74" s="6" t="s">
        <v>6</v>
      </c>
      <c r="D74" s="6" t="s">
        <v>7</v>
      </c>
      <c r="E74" s="6" t="s">
        <v>8</v>
      </c>
      <c r="F74" s="6" t="s">
        <v>9</v>
      </c>
      <c r="G74" s="6" t="s">
        <v>10</v>
      </c>
      <c r="H74" s="6" t="s">
        <v>11</v>
      </c>
      <c r="I74" s="6" t="s">
        <v>12</v>
      </c>
      <c r="J74" s="6" t="s">
        <v>13</v>
      </c>
      <c r="K74" s="6" t="s">
        <v>14</v>
      </c>
      <c r="L74" s="6" t="s">
        <v>15</v>
      </c>
      <c r="M74" s="6" t="s">
        <v>16</v>
      </c>
      <c r="N74" s="26" t="s">
        <v>17</v>
      </c>
      <c r="O74" s="34"/>
    </row>
    <row r="75" spans="1:15" ht="13.5" thickBot="1">
      <c r="A75" s="18"/>
      <c r="B75" s="11" t="s">
        <v>2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25"/>
      <c r="O75" s="32"/>
    </row>
    <row r="76" spans="1:16" ht="12">
      <c r="A76" s="20">
        <v>1</v>
      </c>
      <c r="B76" s="12" t="s">
        <v>219</v>
      </c>
      <c r="C76" s="1">
        <v>100</v>
      </c>
      <c r="D76" s="1">
        <v>8.047</v>
      </c>
      <c r="E76" s="1">
        <v>7.139</v>
      </c>
      <c r="F76" s="1">
        <v>40.993</v>
      </c>
      <c r="G76" s="1">
        <v>263.03</v>
      </c>
      <c r="H76" s="1">
        <v>0.19</v>
      </c>
      <c r="I76" s="1">
        <v>0.31</v>
      </c>
      <c r="J76" s="1">
        <v>2.54</v>
      </c>
      <c r="K76" s="1">
        <v>0.78</v>
      </c>
      <c r="L76" s="1">
        <v>243.01</v>
      </c>
      <c r="M76" s="1">
        <v>49.97</v>
      </c>
      <c r="N76" s="28">
        <v>0.88</v>
      </c>
      <c r="O76" s="21" t="s">
        <v>157</v>
      </c>
      <c r="P76" t="s">
        <v>193</v>
      </c>
    </row>
    <row r="77" spans="1:15" ht="12">
      <c r="A77" s="22">
        <v>2</v>
      </c>
      <c r="B77" s="14" t="s">
        <v>28</v>
      </c>
      <c r="C77" s="4">
        <v>50</v>
      </c>
      <c r="D77" s="4">
        <v>3.7</v>
      </c>
      <c r="E77" s="4">
        <v>1.45</v>
      </c>
      <c r="F77" s="4">
        <v>25.7</v>
      </c>
      <c r="G77" s="4">
        <v>125</v>
      </c>
      <c r="H77" s="4">
        <v>0.07</v>
      </c>
      <c r="I77" s="4">
        <v>0.02</v>
      </c>
      <c r="J77" s="4">
        <v>0</v>
      </c>
      <c r="K77" s="4">
        <v>0</v>
      </c>
      <c r="L77" s="4">
        <v>12.8</v>
      </c>
      <c r="M77" s="4">
        <v>9</v>
      </c>
      <c r="N77" s="29">
        <v>0.7</v>
      </c>
      <c r="O77" s="22"/>
    </row>
    <row r="78" spans="1:15" ht="12">
      <c r="A78" s="20">
        <v>4</v>
      </c>
      <c r="B78" s="12" t="s">
        <v>27</v>
      </c>
      <c r="C78" s="1">
        <v>200</v>
      </c>
      <c r="D78" s="1">
        <v>0.6</v>
      </c>
      <c r="E78" s="1" t="s">
        <v>175</v>
      </c>
      <c r="F78" s="1">
        <v>0.69</v>
      </c>
      <c r="G78" s="1">
        <v>57.1</v>
      </c>
      <c r="H78" s="1">
        <v>0.004</v>
      </c>
      <c r="I78" s="1">
        <v>0.006</v>
      </c>
      <c r="J78" s="1">
        <v>0.06</v>
      </c>
      <c r="K78" s="1">
        <v>0</v>
      </c>
      <c r="L78" s="1">
        <v>11.6</v>
      </c>
      <c r="M78" s="1">
        <v>4.5</v>
      </c>
      <c r="N78" s="28">
        <v>0.5</v>
      </c>
      <c r="O78" s="21">
        <v>122</v>
      </c>
    </row>
    <row r="79" spans="1:15" ht="12">
      <c r="A79" s="20">
        <v>5</v>
      </c>
      <c r="B79" s="12" t="s">
        <v>40</v>
      </c>
      <c r="C79" s="2">
        <v>25</v>
      </c>
      <c r="D79" s="2">
        <v>6.5</v>
      </c>
      <c r="E79" s="2">
        <v>6.7</v>
      </c>
      <c r="F79" s="2" t="s">
        <v>175</v>
      </c>
      <c r="G79" s="2">
        <v>88</v>
      </c>
      <c r="H79" s="1">
        <v>0.01</v>
      </c>
      <c r="I79" s="1">
        <v>0.2</v>
      </c>
      <c r="J79" s="1">
        <v>1.6</v>
      </c>
      <c r="K79" s="1">
        <v>90.4</v>
      </c>
      <c r="L79" s="1">
        <v>260.4</v>
      </c>
      <c r="M79" s="1">
        <v>22.2</v>
      </c>
      <c r="N79" s="28">
        <v>1.76</v>
      </c>
      <c r="O79" s="21"/>
    </row>
    <row r="80" spans="1:15" ht="12.75" thickBot="1">
      <c r="A80" s="22">
        <v>6</v>
      </c>
      <c r="B80" s="14" t="s">
        <v>169</v>
      </c>
      <c r="C80" s="4">
        <v>200</v>
      </c>
      <c r="D80" s="4">
        <v>6</v>
      </c>
      <c r="E80" s="4">
        <v>6</v>
      </c>
      <c r="F80" s="4">
        <v>8</v>
      </c>
      <c r="G80" s="4">
        <v>110</v>
      </c>
      <c r="H80" s="4"/>
      <c r="I80" s="4"/>
      <c r="J80" s="4"/>
      <c r="K80" s="4"/>
      <c r="L80" s="4"/>
      <c r="M80" s="4"/>
      <c r="N80" s="29"/>
      <c r="O80" s="22"/>
    </row>
    <row r="81" spans="1:15" ht="12.75">
      <c r="A81" s="23"/>
      <c r="B81" s="15" t="s">
        <v>4</v>
      </c>
      <c r="C81" s="8">
        <f>SUM(C76:C80)</f>
        <v>575</v>
      </c>
      <c r="D81" s="8">
        <f aca="true" t="shared" si="9" ref="D81:N81">SUM(D76:D80)</f>
        <v>24.847</v>
      </c>
      <c r="E81" s="8">
        <f t="shared" si="9"/>
        <v>21.289</v>
      </c>
      <c r="F81" s="8">
        <f t="shared" si="9"/>
        <v>75.383</v>
      </c>
      <c r="G81" s="8">
        <f t="shared" si="9"/>
        <v>643.13</v>
      </c>
      <c r="H81" s="8">
        <f t="shared" si="9"/>
        <v>0.274</v>
      </c>
      <c r="I81" s="8">
        <f t="shared" si="9"/>
        <v>0.536</v>
      </c>
      <c r="J81" s="8">
        <f t="shared" si="9"/>
        <v>4.2</v>
      </c>
      <c r="K81" s="8">
        <f t="shared" si="9"/>
        <v>91.18</v>
      </c>
      <c r="L81" s="8">
        <f t="shared" si="9"/>
        <v>527.81</v>
      </c>
      <c r="M81" s="8">
        <f t="shared" si="9"/>
        <v>85.67</v>
      </c>
      <c r="N81" s="8">
        <f t="shared" si="9"/>
        <v>3.84</v>
      </c>
      <c r="O81" s="23"/>
    </row>
    <row r="82" spans="1:15" ht="13.5" thickBot="1">
      <c r="A82" s="24"/>
      <c r="B82" s="16" t="s">
        <v>5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1"/>
      <c r="O82" s="24"/>
    </row>
    <row r="83" spans="1:19" ht="12">
      <c r="A83" s="61">
        <v>1</v>
      </c>
      <c r="B83" s="12" t="s">
        <v>170</v>
      </c>
      <c r="C83" s="2" t="s">
        <v>167</v>
      </c>
      <c r="D83" s="2">
        <v>2.94</v>
      </c>
      <c r="E83" s="2">
        <v>2.2</v>
      </c>
      <c r="F83" s="2">
        <v>25.15</v>
      </c>
      <c r="G83" s="2">
        <v>287</v>
      </c>
      <c r="H83" s="2">
        <v>0.14</v>
      </c>
      <c r="I83" s="2">
        <v>0.128</v>
      </c>
      <c r="J83" s="2">
        <v>5.17</v>
      </c>
      <c r="K83" s="2">
        <v>0</v>
      </c>
      <c r="L83" s="2">
        <v>41.27</v>
      </c>
      <c r="M83" s="2">
        <v>39.53</v>
      </c>
      <c r="N83" s="27">
        <v>1.008</v>
      </c>
      <c r="O83" s="20">
        <v>139</v>
      </c>
      <c r="P83" t="s">
        <v>194</v>
      </c>
      <c r="S83" t="s">
        <v>195</v>
      </c>
    </row>
    <row r="84" spans="1:16" ht="12">
      <c r="A84" s="21">
        <v>2</v>
      </c>
      <c r="B84" s="13" t="s">
        <v>141</v>
      </c>
      <c r="C84" s="1">
        <v>200</v>
      </c>
      <c r="D84" s="1">
        <v>14.95</v>
      </c>
      <c r="E84" s="1">
        <v>1.04</v>
      </c>
      <c r="F84" s="1">
        <v>37.51</v>
      </c>
      <c r="G84" s="1">
        <v>209.95</v>
      </c>
      <c r="H84" s="1">
        <v>0.3</v>
      </c>
      <c r="I84" s="1">
        <v>0.13</v>
      </c>
      <c r="J84" s="1">
        <v>4.5</v>
      </c>
      <c r="K84" s="1">
        <v>0</v>
      </c>
      <c r="L84" s="1">
        <v>164.6</v>
      </c>
      <c r="M84" s="1">
        <v>102.7</v>
      </c>
      <c r="N84" s="28">
        <v>5.62</v>
      </c>
      <c r="O84" s="21" t="s">
        <v>156</v>
      </c>
      <c r="P84" t="s">
        <v>196</v>
      </c>
    </row>
    <row r="85" spans="1:16" ht="12">
      <c r="A85" s="21">
        <v>3</v>
      </c>
      <c r="B85" s="13" t="s">
        <v>135</v>
      </c>
      <c r="C85" s="1">
        <v>40</v>
      </c>
      <c r="D85" s="1">
        <v>1.04</v>
      </c>
      <c r="E85" s="1">
        <v>10.065</v>
      </c>
      <c r="F85" s="1">
        <v>6.68</v>
      </c>
      <c r="G85" s="1">
        <v>118.7</v>
      </c>
      <c r="H85" s="1">
        <v>0.01</v>
      </c>
      <c r="I85" s="1">
        <v>0.01</v>
      </c>
      <c r="J85" s="1">
        <v>0.43</v>
      </c>
      <c r="K85" s="1">
        <v>0</v>
      </c>
      <c r="L85" s="1">
        <v>1.4</v>
      </c>
      <c r="M85" s="1">
        <v>0.3</v>
      </c>
      <c r="N85" s="28">
        <v>0.5</v>
      </c>
      <c r="O85" s="21">
        <v>12</v>
      </c>
      <c r="P85" t="s">
        <v>184</v>
      </c>
    </row>
    <row r="86" spans="1:16" ht="12">
      <c r="A86" s="21">
        <v>4</v>
      </c>
      <c r="B86" s="13" t="s">
        <v>158</v>
      </c>
      <c r="C86" s="1">
        <v>100</v>
      </c>
      <c r="D86" s="1">
        <v>17.167</v>
      </c>
      <c r="E86" s="1">
        <v>6.075</v>
      </c>
      <c r="F86" s="1">
        <v>6.187</v>
      </c>
      <c r="G86" s="1">
        <v>145</v>
      </c>
      <c r="H86" s="1">
        <v>0.08</v>
      </c>
      <c r="I86" s="1">
        <v>0.12</v>
      </c>
      <c r="J86" s="1">
        <v>0</v>
      </c>
      <c r="K86" s="1">
        <v>0</v>
      </c>
      <c r="L86" s="1">
        <v>22</v>
      </c>
      <c r="M86" s="1">
        <v>26</v>
      </c>
      <c r="N86" s="28">
        <v>16</v>
      </c>
      <c r="O86" s="21">
        <v>160</v>
      </c>
      <c r="P86" t="s">
        <v>208</v>
      </c>
    </row>
    <row r="87" spans="1:15" ht="12">
      <c r="A87" s="22">
        <v>5</v>
      </c>
      <c r="B87" s="66" t="s">
        <v>164</v>
      </c>
      <c r="C87" s="4">
        <v>60</v>
      </c>
      <c r="D87" s="4">
        <v>0.6</v>
      </c>
      <c r="E87" s="4">
        <v>0.1</v>
      </c>
      <c r="F87" s="4">
        <v>1.9</v>
      </c>
      <c r="G87" s="1">
        <v>12</v>
      </c>
      <c r="H87" s="1">
        <v>0.03</v>
      </c>
      <c r="I87" s="1">
        <v>0.02</v>
      </c>
      <c r="J87" s="1">
        <v>0.43</v>
      </c>
      <c r="K87" s="1">
        <v>0</v>
      </c>
      <c r="L87" s="1">
        <v>1.4</v>
      </c>
      <c r="M87" s="1">
        <v>0.3</v>
      </c>
      <c r="N87" s="28">
        <v>0.5</v>
      </c>
      <c r="O87" s="19"/>
    </row>
    <row r="88" spans="1:15" ht="12.75" thickBot="1">
      <c r="A88" s="22">
        <v>6</v>
      </c>
      <c r="B88" s="14" t="s">
        <v>171</v>
      </c>
      <c r="C88" s="4">
        <v>200</v>
      </c>
      <c r="D88" s="4">
        <v>1</v>
      </c>
      <c r="E88" s="4">
        <v>0.2</v>
      </c>
      <c r="F88" s="4">
        <v>20.2</v>
      </c>
      <c r="G88" s="1">
        <v>92</v>
      </c>
      <c r="H88" s="1">
        <v>0.02</v>
      </c>
      <c r="I88" s="1">
        <v>0.02</v>
      </c>
      <c r="J88" s="1">
        <v>4</v>
      </c>
      <c r="K88" s="1">
        <v>0</v>
      </c>
      <c r="L88" s="1">
        <v>14</v>
      </c>
      <c r="M88" s="1">
        <v>8</v>
      </c>
      <c r="N88" s="28">
        <v>2.8</v>
      </c>
      <c r="O88" s="19"/>
    </row>
    <row r="89" spans="1:15" ht="12">
      <c r="A89" s="22">
        <v>7</v>
      </c>
      <c r="B89" s="66" t="s">
        <v>139</v>
      </c>
      <c r="C89" s="4">
        <v>50</v>
      </c>
      <c r="D89" s="37">
        <v>2.8</v>
      </c>
      <c r="E89" s="37">
        <v>0.55</v>
      </c>
      <c r="F89" s="37">
        <v>21.65</v>
      </c>
      <c r="G89" s="37">
        <v>99.5</v>
      </c>
      <c r="H89" s="37">
        <v>0.01</v>
      </c>
      <c r="I89" s="37">
        <v>0.05</v>
      </c>
      <c r="J89" s="37">
        <v>0</v>
      </c>
      <c r="K89" s="37">
        <v>0</v>
      </c>
      <c r="L89" s="37">
        <v>14.5</v>
      </c>
      <c r="M89" s="37">
        <v>1</v>
      </c>
      <c r="N89" s="41">
        <v>0.15</v>
      </c>
      <c r="O89" s="19"/>
    </row>
    <row r="90" spans="1:15" ht="12.75" thickBot="1">
      <c r="A90" s="22">
        <v>8</v>
      </c>
      <c r="B90" s="14" t="s">
        <v>28</v>
      </c>
      <c r="C90" s="4">
        <v>100</v>
      </c>
      <c r="D90" s="4">
        <v>7.4</v>
      </c>
      <c r="E90" s="4">
        <v>2.9</v>
      </c>
      <c r="F90" s="4">
        <v>51.4</v>
      </c>
      <c r="G90" s="1">
        <v>250</v>
      </c>
      <c r="H90" s="1">
        <v>0.28</v>
      </c>
      <c r="I90" s="1">
        <v>0.04</v>
      </c>
      <c r="J90" s="1">
        <v>0</v>
      </c>
      <c r="K90" s="1">
        <v>0</v>
      </c>
      <c r="L90" s="1">
        <v>25.6</v>
      </c>
      <c r="M90" s="1">
        <v>18</v>
      </c>
      <c r="N90" s="28">
        <v>1.4</v>
      </c>
      <c r="O90" s="19"/>
    </row>
    <row r="91" spans="1:15" ht="12.75" thickBot="1">
      <c r="A91" s="34">
        <v>10</v>
      </c>
      <c r="B91" s="67" t="s">
        <v>161</v>
      </c>
      <c r="C91" s="36">
        <v>200</v>
      </c>
      <c r="D91" s="37">
        <v>0.6</v>
      </c>
      <c r="E91" s="37">
        <v>0</v>
      </c>
      <c r="F91" s="37">
        <v>19</v>
      </c>
      <c r="G91" s="37">
        <v>80</v>
      </c>
      <c r="H91" s="37"/>
      <c r="I91" s="37"/>
      <c r="J91" s="37"/>
      <c r="K91" s="37"/>
      <c r="L91" s="37"/>
      <c r="M91" s="37"/>
      <c r="N91" s="41"/>
      <c r="O91" s="34"/>
    </row>
    <row r="92" spans="1:15" ht="13.5" thickBot="1">
      <c r="A92" s="34"/>
      <c r="B92" s="11" t="s">
        <v>4</v>
      </c>
      <c r="C92" s="36">
        <f>SUM(C83:C91)</f>
        <v>950</v>
      </c>
      <c r="D92" s="37">
        <f>SUM(D83:D91)</f>
        <v>48.497</v>
      </c>
      <c r="E92" s="37">
        <f>SUM(E83:E91)</f>
        <v>23.13</v>
      </c>
      <c r="F92" s="37">
        <f>SUM(F83:F91)</f>
        <v>189.67700000000002</v>
      </c>
      <c r="G92" s="37">
        <f>SUM(G83:G91)</f>
        <v>1294.15</v>
      </c>
      <c r="H92" s="37">
        <f aca="true" t="shared" si="10" ref="H92:N92">SUM(H83:H90)</f>
        <v>0.8700000000000001</v>
      </c>
      <c r="I92" s="37">
        <f t="shared" si="10"/>
        <v>0.518</v>
      </c>
      <c r="J92" s="37">
        <f t="shared" si="10"/>
        <v>14.53</v>
      </c>
      <c r="K92" s="37">
        <f t="shared" si="10"/>
        <v>0</v>
      </c>
      <c r="L92" s="37">
        <f t="shared" si="10"/>
        <v>284.77000000000004</v>
      </c>
      <c r="M92" s="37">
        <f t="shared" si="10"/>
        <v>195.83000000000004</v>
      </c>
      <c r="N92" s="41">
        <f t="shared" si="10"/>
        <v>27.977999999999998</v>
      </c>
      <c r="O92" s="34"/>
    </row>
    <row r="93" spans="1:15" ht="12.75" hidden="1" thickBot="1">
      <c r="A93" s="21"/>
      <c r="B93" s="13" t="s">
        <v>75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28"/>
      <c r="O93" s="21"/>
    </row>
    <row r="94" spans="1:15" ht="12.75" hidden="1" thickBot="1">
      <c r="A94" s="34"/>
      <c r="B94" s="14" t="s">
        <v>57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29"/>
      <c r="O94" s="22"/>
    </row>
    <row r="95" spans="1:15" ht="13.5" hidden="1" thickBot="1">
      <c r="A95" s="18"/>
      <c r="B95" s="11" t="s">
        <v>4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25"/>
      <c r="O95" s="18"/>
    </row>
    <row r="96" spans="1:17" ht="13.5" thickBot="1">
      <c r="A96" s="33"/>
      <c r="B96" s="40" t="s">
        <v>43</v>
      </c>
      <c r="C96" s="39">
        <f aca="true" t="shared" si="11" ref="C96:N96">SUM(C95,C92,C81)</f>
        <v>1525</v>
      </c>
      <c r="D96" s="39">
        <f t="shared" si="11"/>
        <v>73.344</v>
      </c>
      <c r="E96" s="39">
        <f t="shared" si="11"/>
        <v>44.419</v>
      </c>
      <c r="F96" s="39">
        <f t="shared" si="11"/>
        <v>265.06</v>
      </c>
      <c r="G96" s="39">
        <f t="shared" si="11"/>
        <v>1937.2800000000002</v>
      </c>
      <c r="H96" s="39">
        <f t="shared" si="11"/>
        <v>1.1440000000000001</v>
      </c>
      <c r="I96" s="39">
        <f t="shared" si="11"/>
        <v>1.054</v>
      </c>
      <c r="J96" s="39">
        <f t="shared" si="11"/>
        <v>18.73</v>
      </c>
      <c r="K96" s="39">
        <f t="shared" si="11"/>
        <v>91.18</v>
      </c>
      <c r="L96" s="39">
        <f t="shared" si="11"/>
        <v>812.5799999999999</v>
      </c>
      <c r="M96" s="39">
        <f t="shared" si="11"/>
        <v>281.50000000000006</v>
      </c>
      <c r="N96" s="42">
        <f t="shared" si="11"/>
        <v>31.817999999999998</v>
      </c>
      <c r="O96" s="33"/>
      <c r="P96" s="5"/>
      <c r="Q96" s="5"/>
    </row>
    <row r="97" ht="12.75" thickBot="1"/>
    <row r="98" spans="1:15" ht="12.75" thickBot="1">
      <c r="A98" s="18"/>
      <c r="B98" s="17" t="s">
        <v>78</v>
      </c>
      <c r="C98" s="7"/>
      <c r="D98" s="7" t="s">
        <v>20</v>
      </c>
      <c r="E98" s="7"/>
      <c r="F98" s="7"/>
      <c r="G98" s="7"/>
      <c r="H98" s="7"/>
      <c r="I98" s="7" t="s">
        <v>18</v>
      </c>
      <c r="J98" s="7"/>
      <c r="K98" s="7"/>
      <c r="L98" s="7" t="s">
        <v>19</v>
      </c>
      <c r="M98" s="7"/>
      <c r="N98" s="7"/>
      <c r="O98" s="9"/>
    </row>
    <row r="99" spans="1:15" ht="12.75" thickBot="1">
      <c r="A99" s="19"/>
      <c r="B99" s="10" t="s">
        <v>1</v>
      </c>
      <c r="C99" s="6" t="s">
        <v>6</v>
      </c>
      <c r="D99" s="6" t="s">
        <v>7</v>
      </c>
      <c r="E99" s="6" t="s">
        <v>8</v>
      </c>
      <c r="F99" s="6" t="s">
        <v>9</v>
      </c>
      <c r="G99" s="6" t="s">
        <v>10</v>
      </c>
      <c r="H99" s="6" t="s">
        <v>11</v>
      </c>
      <c r="I99" s="6" t="s">
        <v>12</v>
      </c>
      <c r="J99" s="6" t="s">
        <v>13</v>
      </c>
      <c r="K99" s="6" t="s">
        <v>14</v>
      </c>
      <c r="L99" s="6" t="s">
        <v>15</v>
      </c>
      <c r="M99" s="6" t="s">
        <v>16</v>
      </c>
      <c r="N99" s="26" t="s">
        <v>17</v>
      </c>
      <c r="O99" s="34"/>
    </row>
    <row r="100" spans="1:15" ht="13.5" thickBot="1">
      <c r="A100" s="18"/>
      <c r="B100" s="11" t="s">
        <v>2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25"/>
      <c r="O100" s="32"/>
    </row>
    <row r="101" spans="1:16" ht="12">
      <c r="A101" s="20">
        <v>1</v>
      </c>
      <c r="B101" s="12" t="s">
        <v>149</v>
      </c>
      <c r="C101" s="1">
        <v>80</v>
      </c>
      <c r="D101" s="1">
        <v>8.46</v>
      </c>
      <c r="E101" s="1">
        <v>7.86</v>
      </c>
      <c r="F101" s="1">
        <v>1.38</v>
      </c>
      <c r="G101" s="1">
        <v>111.7</v>
      </c>
      <c r="H101" s="1">
        <v>0.09</v>
      </c>
      <c r="I101" s="1">
        <v>0.6</v>
      </c>
      <c r="J101" s="1">
        <v>0.45</v>
      </c>
      <c r="K101" s="1">
        <v>378.6</v>
      </c>
      <c r="L101" s="1">
        <v>115.3</v>
      </c>
      <c r="M101" s="1">
        <v>18</v>
      </c>
      <c r="N101" s="28">
        <v>2.5</v>
      </c>
      <c r="O101" s="21">
        <v>54</v>
      </c>
      <c r="P101" t="s">
        <v>197</v>
      </c>
    </row>
    <row r="102" spans="1:15" ht="12">
      <c r="A102" s="22">
        <v>2</v>
      </c>
      <c r="B102" s="14" t="s">
        <v>150</v>
      </c>
      <c r="C102" s="4">
        <v>25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29"/>
      <c r="O102" s="19"/>
    </row>
    <row r="103" spans="1:15" ht="12">
      <c r="A103" s="22">
        <v>2</v>
      </c>
      <c r="B103" s="14" t="s">
        <v>28</v>
      </c>
      <c r="C103" s="4">
        <v>50</v>
      </c>
      <c r="D103" s="4">
        <v>3.7</v>
      </c>
      <c r="E103" s="4">
        <v>1.45</v>
      </c>
      <c r="F103" s="4">
        <v>25.7</v>
      </c>
      <c r="G103" s="4">
        <v>125</v>
      </c>
      <c r="H103" s="4">
        <v>0.07</v>
      </c>
      <c r="I103" s="4">
        <v>0.02</v>
      </c>
      <c r="J103" s="4">
        <v>0</v>
      </c>
      <c r="K103" s="4">
        <v>0</v>
      </c>
      <c r="L103" s="4">
        <v>12.8</v>
      </c>
      <c r="M103" s="4">
        <v>9</v>
      </c>
      <c r="N103" s="29">
        <v>0.7</v>
      </c>
      <c r="O103" s="22"/>
    </row>
    <row r="104" spans="1:16" ht="12.75" thickBot="1">
      <c r="A104" s="21">
        <v>4</v>
      </c>
      <c r="B104" s="13" t="s">
        <v>209</v>
      </c>
      <c r="C104" s="4">
        <v>200</v>
      </c>
      <c r="D104" s="4"/>
      <c r="E104" s="4"/>
      <c r="F104" s="4"/>
      <c r="G104" s="1"/>
      <c r="H104" s="1"/>
      <c r="I104" s="1"/>
      <c r="J104" s="1"/>
      <c r="K104" s="1"/>
      <c r="L104" s="1"/>
      <c r="M104" s="1"/>
      <c r="N104" s="28"/>
      <c r="O104" s="19">
        <v>22</v>
      </c>
      <c r="P104" t="s">
        <v>198</v>
      </c>
    </row>
    <row r="105" spans="1:15" ht="12.75">
      <c r="A105" s="23"/>
      <c r="B105" s="15" t="s">
        <v>4</v>
      </c>
      <c r="C105" s="8">
        <f aca="true" t="shared" si="12" ref="C105:N105">SUM(C101:C104)</f>
        <v>355</v>
      </c>
      <c r="D105" s="8">
        <f t="shared" si="12"/>
        <v>12.16</v>
      </c>
      <c r="E105" s="8">
        <f t="shared" si="12"/>
        <v>9.31</v>
      </c>
      <c r="F105" s="8">
        <f t="shared" si="12"/>
        <v>27.08</v>
      </c>
      <c r="G105" s="8">
        <f t="shared" si="12"/>
        <v>236.7</v>
      </c>
      <c r="H105" s="8">
        <f t="shared" si="12"/>
        <v>0.16</v>
      </c>
      <c r="I105" s="8">
        <f t="shared" si="12"/>
        <v>0.62</v>
      </c>
      <c r="J105" s="8">
        <f t="shared" si="12"/>
        <v>0.45</v>
      </c>
      <c r="K105" s="8">
        <f t="shared" si="12"/>
        <v>378.6</v>
      </c>
      <c r="L105" s="8">
        <f t="shared" si="12"/>
        <v>128.1</v>
      </c>
      <c r="M105" s="8">
        <f t="shared" si="12"/>
        <v>27</v>
      </c>
      <c r="N105" s="8">
        <f t="shared" si="12"/>
        <v>3.2</v>
      </c>
      <c r="O105" s="23"/>
    </row>
    <row r="106" spans="1:15" ht="13.5" thickBot="1">
      <c r="A106" s="24"/>
      <c r="B106" s="16" t="s">
        <v>5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1"/>
      <c r="O106" s="24"/>
    </row>
    <row r="107" spans="1:16" ht="12">
      <c r="A107" s="20">
        <v>1</v>
      </c>
      <c r="B107" s="12" t="s">
        <v>159</v>
      </c>
      <c r="C107" s="2">
        <v>290</v>
      </c>
      <c r="D107" s="2">
        <v>4.09</v>
      </c>
      <c r="E107" s="2">
        <v>1.1</v>
      </c>
      <c r="F107" s="2">
        <v>24.58</v>
      </c>
      <c r="G107" s="2">
        <v>193.85</v>
      </c>
      <c r="H107" s="2">
        <v>0.1</v>
      </c>
      <c r="I107" s="2">
        <v>0.09</v>
      </c>
      <c r="J107" s="2">
        <v>8.56</v>
      </c>
      <c r="K107" s="2">
        <v>0.02</v>
      </c>
      <c r="L107" s="2">
        <v>81.34</v>
      </c>
      <c r="M107" s="2">
        <v>38.29</v>
      </c>
      <c r="N107" s="27">
        <v>2.02</v>
      </c>
      <c r="O107" s="20">
        <v>6</v>
      </c>
      <c r="P107" t="s">
        <v>180</v>
      </c>
    </row>
    <row r="108" spans="1:16" ht="12">
      <c r="A108" s="21">
        <v>3</v>
      </c>
      <c r="B108" s="13" t="s">
        <v>172</v>
      </c>
      <c r="C108" s="1">
        <v>200</v>
      </c>
      <c r="D108" s="1">
        <v>7.02</v>
      </c>
      <c r="E108" s="1">
        <v>9.1</v>
      </c>
      <c r="F108" s="1">
        <v>48.32</v>
      </c>
      <c r="G108" s="1">
        <v>291.25</v>
      </c>
      <c r="H108" s="1">
        <v>0.06</v>
      </c>
      <c r="I108" s="1">
        <v>0.02</v>
      </c>
      <c r="J108" s="1">
        <v>0</v>
      </c>
      <c r="K108" s="1">
        <v>0</v>
      </c>
      <c r="L108" s="1">
        <v>12</v>
      </c>
      <c r="M108" s="1">
        <v>9</v>
      </c>
      <c r="N108" s="28">
        <v>0.8</v>
      </c>
      <c r="O108" s="21">
        <v>48</v>
      </c>
      <c r="P108" t="s">
        <v>199</v>
      </c>
    </row>
    <row r="109" spans="1:16" ht="12">
      <c r="A109" s="22">
        <v>4</v>
      </c>
      <c r="B109" s="14" t="s">
        <v>142</v>
      </c>
      <c r="C109" s="4">
        <v>100</v>
      </c>
      <c r="D109" s="4">
        <v>17.68</v>
      </c>
      <c r="E109" s="4">
        <v>17.105</v>
      </c>
      <c r="F109" s="4">
        <v>7.16</v>
      </c>
      <c r="G109" s="4">
        <v>250</v>
      </c>
      <c r="H109" s="4">
        <v>0.04</v>
      </c>
      <c r="I109" s="4">
        <v>0.11</v>
      </c>
      <c r="J109" s="4">
        <v>0.94</v>
      </c>
      <c r="K109" s="4">
        <v>0.01</v>
      </c>
      <c r="L109" s="4">
        <v>28.14</v>
      </c>
      <c r="M109" s="4">
        <v>27.7</v>
      </c>
      <c r="N109" s="29">
        <v>2.35</v>
      </c>
      <c r="O109" s="22">
        <v>10</v>
      </c>
      <c r="P109" t="s">
        <v>208</v>
      </c>
    </row>
    <row r="110" spans="1:15" ht="12">
      <c r="A110" s="22">
        <v>5</v>
      </c>
      <c r="B110" s="66" t="s">
        <v>164</v>
      </c>
      <c r="C110" s="4">
        <v>60</v>
      </c>
      <c r="D110" s="4">
        <v>0.6</v>
      </c>
      <c r="E110" s="4">
        <v>0.1</v>
      </c>
      <c r="F110" s="4">
        <v>1.9</v>
      </c>
      <c r="G110" s="1">
        <v>12</v>
      </c>
      <c r="H110" s="1">
        <v>0.03</v>
      </c>
      <c r="I110" s="1">
        <v>0.02</v>
      </c>
      <c r="J110" s="1">
        <v>0.43</v>
      </c>
      <c r="K110" s="1">
        <v>0</v>
      </c>
      <c r="L110" s="1">
        <v>1.4</v>
      </c>
      <c r="M110" s="1">
        <v>0.3</v>
      </c>
      <c r="N110" s="28">
        <v>0.5</v>
      </c>
      <c r="O110" s="19"/>
    </row>
    <row r="111" spans="1:15" ht="12.75" thickBot="1">
      <c r="A111" s="19">
        <v>6</v>
      </c>
      <c r="B111" s="51" t="s">
        <v>133</v>
      </c>
      <c r="C111" s="10">
        <v>200</v>
      </c>
      <c r="D111" s="6">
        <v>1</v>
      </c>
      <c r="E111" s="6">
        <v>0.2</v>
      </c>
      <c r="F111" s="6">
        <v>20.2</v>
      </c>
      <c r="G111" s="6">
        <v>92</v>
      </c>
      <c r="H111" s="6">
        <v>0.02</v>
      </c>
      <c r="I111" s="6">
        <v>0.02</v>
      </c>
      <c r="J111" s="6">
        <v>4</v>
      </c>
      <c r="K111" s="6">
        <v>0</v>
      </c>
      <c r="L111" s="6">
        <v>14</v>
      </c>
      <c r="M111" s="6">
        <v>8</v>
      </c>
      <c r="N111" s="26">
        <v>2.8</v>
      </c>
      <c r="O111" s="19"/>
    </row>
    <row r="112" spans="1:15" ht="12">
      <c r="A112" s="22">
        <v>7</v>
      </c>
      <c r="B112" s="66" t="s">
        <v>139</v>
      </c>
      <c r="C112" s="4">
        <v>50</v>
      </c>
      <c r="D112" s="37">
        <v>2.8</v>
      </c>
      <c r="E112" s="37">
        <v>0.55</v>
      </c>
      <c r="F112" s="37">
        <v>21.65</v>
      </c>
      <c r="G112" s="37">
        <v>99.5</v>
      </c>
      <c r="H112" s="37">
        <v>0.01</v>
      </c>
      <c r="I112" s="37">
        <v>0.05</v>
      </c>
      <c r="J112" s="37">
        <v>0</v>
      </c>
      <c r="K112" s="37">
        <v>0</v>
      </c>
      <c r="L112" s="37">
        <v>14.5</v>
      </c>
      <c r="M112" s="37">
        <v>1</v>
      </c>
      <c r="N112" s="41">
        <v>0.15</v>
      </c>
      <c r="O112" s="19"/>
    </row>
    <row r="113" spans="1:15" ht="12">
      <c r="A113" s="22">
        <v>8</v>
      </c>
      <c r="B113" s="14" t="s">
        <v>28</v>
      </c>
      <c r="C113" s="4">
        <v>100</v>
      </c>
      <c r="D113" s="4">
        <v>7.4</v>
      </c>
      <c r="E113" s="4">
        <v>2.9</v>
      </c>
      <c r="F113" s="4">
        <v>51.4</v>
      </c>
      <c r="G113" s="1">
        <v>250</v>
      </c>
      <c r="H113" s="1">
        <v>0.28</v>
      </c>
      <c r="I113" s="1">
        <v>0.04</v>
      </c>
      <c r="J113" s="1">
        <v>0</v>
      </c>
      <c r="K113" s="1">
        <v>0</v>
      </c>
      <c r="L113" s="1">
        <v>25.6</v>
      </c>
      <c r="M113" s="1">
        <v>18</v>
      </c>
      <c r="N113" s="28">
        <v>1.4</v>
      </c>
      <c r="O113" s="19"/>
    </row>
    <row r="114" spans="1:16" ht="12.75" thickBot="1">
      <c r="A114" s="1">
        <v>9</v>
      </c>
      <c r="B114" s="14" t="s">
        <v>161</v>
      </c>
      <c r="C114" s="4">
        <v>200</v>
      </c>
      <c r="D114" s="2">
        <v>200</v>
      </c>
      <c r="E114" s="2">
        <v>0.8</v>
      </c>
      <c r="F114" s="2">
        <v>0.8</v>
      </c>
      <c r="G114" s="2">
        <v>30</v>
      </c>
      <c r="H114" s="2">
        <v>94</v>
      </c>
      <c r="I114" s="2">
        <v>0.06</v>
      </c>
      <c r="J114" s="2">
        <v>0.04</v>
      </c>
      <c r="K114" s="2">
        <v>20</v>
      </c>
      <c r="L114" s="2">
        <v>0</v>
      </c>
      <c r="M114" s="1">
        <v>32</v>
      </c>
      <c r="N114" s="1">
        <v>18</v>
      </c>
      <c r="O114" s="28"/>
      <c r="P114" s="20"/>
    </row>
    <row r="115" spans="1:15" ht="13.5" thickBot="1">
      <c r="A115" s="52"/>
      <c r="B115" s="11" t="s">
        <v>4</v>
      </c>
      <c r="C115" s="6">
        <f>SUM(C107:C114)</f>
        <v>1200</v>
      </c>
      <c r="D115" s="6">
        <f aca="true" t="shared" si="13" ref="D115:N115">SUM(D107:D114)</f>
        <v>240.59</v>
      </c>
      <c r="E115" s="6">
        <f t="shared" si="13"/>
        <v>31.855</v>
      </c>
      <c r="F115" s="6">
        <f t="shared" si="13"/>
        <v>176.01000000000002</v>
      </c>
      <c r="G115" s="6">
        <f t="shared" si="13"/>
        <v>1218.6</v>
      </c>
      <c r="H115" s="6">
        <f t="shared" si="13"/>
        <v>94.54</v>
      </c>
      <c r="I115" s="6">
        <f t="shared" si="13"/>
        <v>0.41</v>
      </c>
      <c r="J115" s="6">
        <f t="shared" si="13"/>
        <v>13.969999999999999</v>
      </c>
      <c r="K115" s="6">
        <f t="shared" si="13"/>
        <v>20.03</v>
      </c>
      <c r="L115" s="6">
        <f t="shared" si="13"/>
        <v>176.98</v>
      </c>
      <c r="M115" s="6">
        <f t="shared" si="13"/>
        <v>134.29</v>
      </c>
      <c r="N115" s="26">
        <f t="shared" si="13"/>
        <v>28.02</v>
      </c>
      <c r="O115" s="19"/>
    </row>
    <row r="116" spans="1:15" ht="12" hidden="1">
      <c r="A116" s="22">
        <v>4</v>
      </c>
      <c r="B116" s="10" t="s">
        <v>27</v>
      </c>
      <c r="C116" s="6"/>
      <c r="D116" s="6"/>
      <c r="E116" s="6"/>
      <c r="F116" s="6"/>
      <c r="G116" s="2"/>
      <c r="H116" s="2"/>
      <c r="I116" s="2"/>
      <c r="J116" s="2"/>
      <c r="K116" s="2"/>
      <c r="L116" s="1"/>
      <c r="M116" s="1"/>
      <c r="N116" s="28"/>
      <c r="O116" s="19"/>
    </row>
    <row r="117" spans="1:15" ht="12" hidden="1">
      <c r="A117" s="20">
        <v>1</v>
      </c>
      <c r="B117" s="12" t="s">
        <v>38</v>
      </c>
      <c r="C117" s="50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4"/>
      <c r="O117" s="45"/>
    </row>
    <row r="118" spans="1:15" ht="12" hidden="1">
      <c r="A118" s="21">
        <v>2</v>
      </c>
      <c r="B118" s="13" t="s">
        <v>39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8"/>
      <c r="O118" s="21"/>
    </row>
    <row r="119" spans="1:15" ht="12.75" hidden="1" thickBot="1">
      <c r="A119" s="21">
        <v>3</v>
      </c>
      <c r="B119" s="13" t="s">
        <v>40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8"/>
      <c r="O119" s="21"/>
    </row>
    <row r="120" spans="1:15" ht="13.5" hidden="1" thickBot="1">
      <c r="A120" s="18"/>
      <c r="B120" s="11" t="s">
        <v>4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25"/>
      <c r="O120" s="18"/>
    </row>
    <row r="121" spans="1:15" ht="13.5" thickBot="1">
      <c r="A121" s="33"/>
      <c r="B121" s="40" t="s">
        <v>43</v>
      </c>
      <c r="C121">
        <f aca="true" t="shared" si="14" ref="C121:N121">SUM(C115,C105)</f>
        <v>1555</v>
      </c>
      <c r="D121">
        <f t="shared" si="14"/>
        <v>252.75</v>
      </c>
      <c r="E121">
        <f t="shared" si="14"/>
        <v>41.165</v>
      </c>
      <c r="F121">
        <f t="shared" si="14"/>
        <v>203.09000000000003</v>
      </c>
      <c r="G121">
        <f t="shared" si="14"/>
        <v>1455.3</v>
      </c>
      <c r="H121">
        <f t="shared" si="14"/>
        <v>94.7</v>
      </c>
      <c r="I121">
        <f t="shared" si="14"/>
        <v>1.03</v>
      </c>
      <c r="J121">
        <f t="shared" si="14"/>
        <v>14.419999999999998</v>
      </c>
      <c r="K121">
        <f t="shared" si="14"/>
        <v>398.63</v>
      </c>
      <c r="L121">
        <f t="shared" si="14"/>
        <v>305.08</v>
      </c>
      <c r="M121">
        <f t="shared" si="14"/>
        <v>161.29</v>
      </c>
      <c r="N121">
        <f t="shared" si="14"/>
        <v>31.22</v>
      </c>
      <c r="O121" s="33"/>
    </row>
    <row r="122" ht="12.75" thickBot="1"/>
    <row r="123" spans="1:15" ht="12.75" thickBot="1">
      <c r="A123" s="18"/>
      <c r="B123" s="17" t="s">
        <v>87</v>
      </c>
      <c r="C123" s="7"/>
      <c r="D123" s="7" t="s">
        <v>20</v>
      </c>
      <c r="E123" s="7"/>
      <c r="F123" s="7"/>
      <c r="G123" s="7"/>
      <c r="H123" s="7"/>
      <c r="I123" s="7" t="s">
        <v>18</v>
      </c>
      <c r="J123" s="7"/>
      <c r="K123" s="7"/>
      <c r="L123" s="7" t="s">
        <v>19</v>
      </c>
      <c r="M123" s="7"/>
      <c r="N123" s="7"/>
      <c r="O123" s="9"/>
    </row>
    <row r="124" spans="1:15" ht="12.75" thickBot="1">
      <c r="A124" s="19"/>
      <c r="B124" s="10" t="s">
        <v>1</v>
      </c>
      <c r="C124" s="6" t="s">
        <v>6</v>
      </c>
      <c r="D124" s="6" t="s">
        <v>7</v>
      </c>
      <c r="E124" s="6" t="s">
        <v>8</v>
      </c>
      <c r="F124" s="6" t="s">
        <v>9</v>
      </c>
      <c r="G124" s="6" t="s">
        <v>10</v>
      </c>
      <c r="H124" s="6" t="s">
        <v>11</v>
      </c>
      <c r="I124" s="6" t="s">
        <v>12</v>
      </c>
      <c r="J124" s="6" t="s">
        <v>13</v>
      </c>
      <c r="K124" s="6" t="s">
        <v>14</v>
      </c>
      <c r="L124" s="6" t="s">
        <v>15</v>
      </c>
      <c r="M124" s="6" t="s">
        <v>16</v>
      </c>
      <c r="N124" s="26" t="s">
        <v>17</v>
      </c>
      <c r="O124" s="34"/>
    </row>
    <row r="125" spans="1:15" ht="13.5" thickBot="1">
      <c r="A125" s="18"/>
      <c r="B125" s="11" t="s">
        <v>2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25"/>
      <c r="O125" s="32"/>
    </row>
    <row r="126" spans="1:16" ht="12">
      <c r="A126" s="20">
        <v>1</v>
      </c>
      <c r="B126" s="12" t="s">
        <v>45</v>
      </c>
      <c r="C126" s="1">
        <v>250</v>
      </c>
      <c r="D126" s="1">
        <v>7.56</v>
      </c>
      <c r="E126" s="1">
        <v>6.68</v>
      </c>
      <c r="F126" s="1">
        <v>42.86</v>
      </c>
      <c r="G126" s="1">
        <v>257</v>
      </c>
      <c r="H126" s="1">
        <v>0.07</v>
      </c>
      <c r="I126" s="1">
        <v>0.242</v>
      </c>
      <c r="J126" s="1">
        <v>2.43</v>
      </c>
      <c r="K126" s="1">
        <v>0.07</v>
      </c>
      <c r="L126" s="1">
        <v>226.5</v>
      </c>
      <c r="M126" s="1">
        <v>44.5</v>
      </c>
      <c r="N126" s="28">
        <v>0.51</v>
      </c>
      <c r="O126" s="21">
        <v>15</v>
      </c>
      <c r="P126" t="s">
        <v>201</v>
      </c>
    </row>
    <row r="127" spans="1:15" ht="12">
      <c r="A127" s="22">
        <v>2</v>
      </c>
      <c r="B127" s="14" t="s">
        <v>28</v>
      </c>
      <c r="C127" s="4">
        <v>50</v>
      </c>
      <c r="D127" s="4">
        <v>3.7</v>
      </c>
      <c r="E127" s="4">
        <v>1.45</v>
      </c>
      <c r="F127" s="4">
        <v>25.7</v>
      </c>
      <c r="G127" s="4">
        <v>125</v>
      </c>
      <c r="H127" s="4">
        <v>0.07</v>
      </c>
      <c r="I127" s="4">
        <v>0.02</v>
      </c>
      <c r="J127" s="4">
        <v>0</v>
      </c>
      <c r="K127" s="4">
        <v>0</v>
      </c>
      <c r="L127" s="4">
        <v>12.8</v>
      </c>
      <c r="M127" s="4">
        <v>9</v>
      </c>
      <c r="N127" s="29">
        <v>0.7</v>
      </c>
      <c r="O127" s="22"/>
    </row>
    <row r="128" spans="1:15" ht="12">
      <c r="A128" s="20">
        <v>3</v>
      </c>
      <c r="B128" s="12" t="s">
        <v>134</v>
      </c>
      <c r="C128" s="1">
        <v>15</v>
      </c>
      <c r="D128" s="1">
        <v>0.09</v>
      </c>
      <c r="E128" s="1">
        <v>12.375</v>
      </c>
      <c r="F128" s="1">
        <v>0.135</v>
      </c>
      <c r="G128" s="1">
        <v>112.2</v>
      </c>
      <c r="H128" s="1"/>
      <c r="I128" s="1"/>
      <c r="J128" s="1"/>
      <c r="K128" s="1"/>
      <c r="L128" s="1"/>
      <c r="M128" s="1"/>
      <c r="N128" s="28"/>
      <c r="O128" s="21"/>
    </row>
    <row r="129" spans="1:15" ht="12">
      <c r="A129" s="20">
        <v>4</v>
      </c>
      <c r="B129" s="12" t="s">
        <v>40</v>
      </c>
      <c r="C129" s="2">
        <v>25</v>
      </c>
      <c r="D129" s="2">
        <v>6.5</v>
      </c>
      <c r="E129" s="2">
        <v>6.7</v>
      </c>
      <c r="F129" s="2" t="s">
        <v>175</v>
      </c>
      <c r="G129" s="2">
        <v>88</v>
      </c>
      <c r="H129" s="1">
        <v>0.01</v>
      </c>
      <c r="I129" s="1">
        <v>0.2</v>
      </c>
      <c r="J129" s="1">
        <v>1.6</v>
      </c>
      <c r="K129" s="1">
        <v>90.4</v>
      </c>
      <c r="L129" s="1">
        <v>260.4</v>
      </c>
      <c r="M129" s="1">
        <v>22.2</v>
      </c>
      <c r="N129" s="28">
        <v>1.76</v>
      </c>
      <c r="O129" s="21"/>
    </row>
    <row r="130" spans="1:15" ht="12.75" thickBot="1">
      <c r="A130" s="20">
        <v>5</v>
      </c>
      <c r="B130" s="13" t="s">
        <v>143</v>
      </c>
      <c r="C130" s="4">
        <v>200</v>
      </c>
      <c r="D130" s="1">
        <v>0.12</v>
      </c>
      <c r="E130" s="1">
        <v>0.03</v>
      </c>
      <c r="F130" s="1">
        <v>12.99</v>
      </c>
      <c r="G130" s="1">
        <v>49.27</v>
      </c>
      <c r="H130" s="1">
        <v>0</v>
      </c>
      <c r="I130" s="1">
        <v>0.006</v>
      </c>
      <c r="J130" s="1">
        <v>0.06</v>
      </c>
      <c r="K130" s="1">
        <v>0</v>
      </c>
      <c r="L130" s="1">
        <v>11.6</v>
      </c>
      <c r="M130" s="1">
        <v>4.5</v>
      </c>
      <c r="N130" s="28">
        <v>0.5</v>
      </c>
      <c r="O130" s="21"/>
    </row>
    <row r="131" spans="1:15" ht="12.75">
      <c r="A131" s="23"/>
      <c r="B131" s="15" t="s">
        <v>4</v>
      </c>
      <c r="C131" s="8">
        <f>SUM(C126:C130)</f>
        <v>540</v>
      </c>
      <c r="D131" s="8">
        <f aca="true" t="shared" si="15" ref="D131:N131">SUM(D126:D130)</f>
        <v>17.970000000000002</v>
      </c>
      <c r="E131" s="8">
        <f t="shared" si="15"/>
        <v>27.235</v>
      </c>
      <c r="F131" s="8">
        <f t="shared" si="15"/>
        <v>81.685</v>
      </c>
      <c r="G131" s="8">
        <f t="shared" si="15"/>
        <v>631.47</v>
      </c>
      <c r="H131" s="8">
        <f t="shared" si="15"/>
        <v>0.15000000000000002</v>
      </c>
      <c r="I131" s="8">
        <f t="shared" si="15"/>
        <v>0.468</v>
      </c>
      <c r="J131" s="8">
        <f t="shared" si="15"/>
        <v>4.09</v>
      </c>
      <c r="K131" s="8">
        <f t="shared" si="15"/>
        <v>90.47</v>
      </c>
      <c r="L131" s="8">
        <f t="shared" si="15"/>
        <v>511.3</v>
      </c>
      <c r="M131" s="8">
        <f t="shared" si="15"/>
        <v>80.2</v>
      </c>
      <c r="N131" s="8">
        <f t="shared" si="15"/>
        <v>3.4699999999999998</v>
      </c>
      <c r="O131" s="23"/>
    </row>
    <row r="132" spans="1:15" ht="13.5" thickBot="1">
      <c r="A132" s="24"/>
      <c r="B132" s="16" t="s">
        <v>5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1"/>
      <c r="O132" s="24"/>
    </row>
    <row r="133" spans="1:16" ht="12">
      <c r="A133" s="20">
        <v>1</v>
      </c>
      <c r="B133" s="12" t="s">
        <v>152</v>
      </c>
      <c r="C133" s="2" t="s">
        <v>167</v>
      </c>
      <c r="D133" s="2">
        <v>7.06</v>
      </c>
      <c r="E133" s="2">
        <v>1.46</v>
      </c>
      <c r="F133" s="2">
        <v>22.42</v>
      </c>
      <c r="G133" s="2">
        <v>207</v>
      </c>
      <c r="H133" s="2">
        <v>0.57</v>
      </c>
      <c r="I133" s="2">
        <v>0.09</v>
      </c>
      <c r="J133" s="2">
        <v>22.01</v>
      </c>
      <c r="K133" s="2">
        <v>0.03</v>
      </c>
      <c r="L133" s="2">
        <v>47.5</v>
      </c>
      <c r="M133" s="2">
        <v>38.8</v>
      </c>
      <c r="N133" s="27">
        <v>1.4</v>
      </c>
      <c r="O133" s="20">
        <v>94</v>
      </c>
      <c r="P133" t="s">
        <v>200</v>
      </c>
    </row>
    <row r="134" spans="1:16" ht="13.5" thickBot="1">
      <c r="A134" s="82">
        <v>2</v>
      </c>
      <c r="B134" s="83" t="s">
        <v>220</v>
      </c>
      <c r="C134" s="82">
        <v>2.4</v>
      </c>
      <c r="D134" s="82">
        <v>4.4</v>
      </c>
      <c r="E134" s="82">
        <v>10.3</v>
      </c>
      <c r="F134" s="82">
        <v>178</v>
      </c>
      <c r="G134" s="82">
        <v>42</v>
      </c>
      <c r="H134" s="82">
        <v>32</v>
      </c>
      <c r="I134" s="82">
        <v>90</v>
      </c>
      <c r="J134" s="82">
        <v>1.2</v>
      </c>
      <c r="K134" s="82">
        <v>0</v>
      </c>
      <c r="L134" s="82">
        <v>0.15</v>
      </c>
      <c r="M134" s="82">
        <v>1.6</v>
      </c>
      <c r="N134" s="82">
        <v>2.5</v>
      </c>
      <c r="O134" s="21">
        <v>16</v>
      </c>
      <c r="P134" t="s">
        <v>202</v>
      </c>
    </row>
    <row r="135" spans="1:15" ht="12.75" thickBot="1">
      <c r="A135" s="22">
        <v>3</v>
      </c>
      <c r="B135" s="66" t="s">
        <v>164</v>
      </c>
      <c r="C135" s="4">
        <v>60</v>
      </c>
      <c r="D135" s="4">
        <v>0.6</v>
      </c>
      <c r="E135" s="4">
        <v>0.1</v>
      </c>
      <c r="F135" s="4">
        <v>1.9</v>
      </c>
      <c r="G135" s="1">
        <v>12</v>
      </c>
      <c r="H135" s="1">
        <v>0.03</v>
      </c>
      <c r="I135" s="1">
        <v>0.02</v>
      </c>
      <c r="J135" s="1">
        <v>0.43</v>
      </c>
      <c r="K135" s="1">
        <v>0</v>
      </c>
      <c r="L135" s="1">
        <v>1.4</v>
      </c>
      <c r="M135" s="1">
        <v>0.3</v>
      </c>
      <c r="N135" s="28">
        <v>0.5</v>
      </c>
      <c r="O135" s="19"/>
    </row>
    <row r="136" spans="1:15" ht="12">
      <c r="A136" s="22">
        <v>4</v>
      </c>
      <c r="B136" s="66" t="s">
        <v>139</v>
      </c>
      <c r="C136" s="4">
        <v>50</v>
      </c>
      <c r="D136" s="37">
        <v>2.8</v>
      </c>
      <c r="E136" s="37">
        <v>0.55</v>
      </c>
      <c r="F136" s="37">
        <v>21.65</v>
      </c>
      <c r="G136" s="37">
        <v>99.5</v>
      </c>
      <c r="H136" s="37">
        <v>0.01</v>
      </c>
      <c r="I136" s="37">
        <v>0.05</v>
      </c>
      <c r="J136" s="37">
        <v>0</v>
      </c>
      <c r="K136" s="37">
        <v>0</v>
      </c>
      <c r="L136" s="37">
        <v>14.5</v>
      </c>
      <c r="M136" s="37">
        <v>1</v>
      </c>
      <c r="N136" s="41">
        <v>0.15</v>
      </c>
      <c r="O136" s="19"/>
    </row>
    <row r="137" spans="1:17" ht="12.75" thickBot="1">
      <c r="A137" s="22">
        <v>5</v>
      </c>
      <c r="B137" s="14" t="s">
        <v>28</v>
      </c>
      <c r="C137" s="4">
        <v>100</v>
      </c>
      <c r="D137" s="4">
        <v>7.4</v>
      </c>
      <c r="E137" s="4">
        <v>2.9</v>
      </c>
      <c r="F137" s="4">
        <v>51.4</v>
      </c>
      <c r="G137" s="1">
        <v>250</v>
      </c>
      <c r="H137" s="1">
        <v>0.28</v>
      </c>
      <c r="I137" s="1">
        <v>0.04</v>
      </c>
      <c r="J137" s="1">
        <v>0</v>
      </c>
      <c r="K137" s="1">
        <v>0</v>
      </c>
      <c r="L137" s="1">
        <v>25.6</v>
      </c>
      <c r="M137" s="1">
        <v>18</v>
      </c>
      <c r="N137" s="28">
        <v>1.4</v>
      </c>
      <c r="O137" s="19"/>
      <c r="Q137">
        <f>SUM(C:N,130:130)</f>
        <v>160465.3049999994</v>
      </c>
    </row>
    <row r="138" spans="1:15" ht="12.75" thickBot="1">
      <c r="A138" s="34">
        <v>6</v>
      </c>
      <c r="B138" s="81" t="s">
        <v>133</v>
      </c>
      <c r="C138" s="36">
        <v>200</v>
      </c>
      <c r="D138" s="37">
        <v>0</v>
      </c>
      <c r="E138" s="37">
        <v>0</v>
      </c>
      <c r="F138" s="37">
        <v>158.1</v>
      </c>
      <c r="G138" s="37">
        <v>617.1</v>
      </c>
      <c r="H138" s="37">
        <v>11.39</v>
      </c>
      <c r="I138" s="37">
        <v>11.39</v>
      </c>
      <c r="J138" s="37">
        <v>561</v>
      </c>
      <c r="K138" s="37">
        <v>9.52</v>
      </c>
      <c r="L138" s="37"/>
      <c r="M138" s="37"/>
      <c r="N138" s="41"/>
      <c r="O138" s="34"/>
    </row>
    <row r="139" spans="1:15" ht="12.75" thickBot="1">
      <c r="A139" s="19">
        <v>7</v>
      </c>
      <c r="B139" s="67" t="s">
        <v>161</v>
      </c>
      <c r="C139" s="36">
        <v>200</v>
      </c>
      <c r="D139" s="37">
        <v>0.6</v>
      </c>
      <c r="E139" s="37">
        <v>0</v>
      </c>
      <c r="F139" s="37">
        <v>19</v>
      </c>
      <c r="G139" s="37">
        <v>80</v>
      </c>
      <c r="H139" s="37"/>
      <c r="I139" s="37"/>
      <c r="J139" s="37"/>
      <c r="K139" s="37"/>
      <c r="L139" s="37"/>
      <c r="M139" s="37"/>
      <c r="N139" s="41"/>
      <c r="O139" s="34"/>
    </row>
    <row r="140" spans="1:15" ht="13.5" thickBot="1">
      <c r="A140" s="19"/>
      <c r="B140" s="11" t="s">
        <v>4</v>
      </c>
      <c r="C140" s="36">
        <f aca="true" t="shared" si="16" ref="C140:N140">SUM(C133:C139)</f>
        <v>612.4</v>
      </c>
      <c r="D140" s="36">
        <f t="shared" si="16"/>
        <v>22.86</v>
      </c>
      <c r="E140" s="36">
        <f t="shared" si="16"/>
        <v>15.310000000000002</v>
      </c>
      <c r="F140" s="36">
        <f t="shared" si="16"/>
        <v>452.47</v>
      </c>
      <c r="G140" s="36">
        <f t="shared" si="16"/>
        <v>1307.6</v>
      </c>
      <c r="H140" s="36">
        <f t="shared" si="16"/>
        <v>44.28</v>
      </c>
      <c r="I140" s="36">
        <f t="shared" si="16"/>
        <v>101.59</v>
      </c>
      <c r="J140" s="36">
        <f t="shared" si="16"/>
        <v>584.64</v>
      </c>
      <c r="K140" s="36">
        <f t="shared" si="16"/>
        <v>9.549999999999999</v>
      </c>
      <c r="L140" s="36">
        <f t="shared" si="16"/>
        <v>89.15</v>
      </c>
      <c r="M140" s="36">
        <f t="shared" si="16"/>
        <v>59.699999999999996</v>
      </c>
      <c r="N140" s="36">
        <f t="shared" si="16"/>
        <v>5.950000000000001</v>
      </c>
      <c r="O140" s="34"/>
    </row>
    <row r="141" spans="1:15" ht="12" hidden="1">
      <c r="A141" s="22">
        <v>5</v>
      </c>
      <c r="B141" s="14" t="s">
        <v>54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29"/>
      <c r="O141" s="22"/>
    </row>
    <row r="142" spans="1:15" ht="12.75" hidden="1" thickBot="1">
      <c r="A142" s="21"/>
      <c r="B142" s="13" t="s">
        <v>66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28"/>
      <c r="O142" s="21"/>
    </row>
    <row r="143" spans="1:15" ht="13.5" hidden="1" thickBot="1">
      <c r="A143" s="18"/>
      <c r="B143" s="11" t="s">
        <v>4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25"/>
      <c r="O143" s="18"/>
    </row>
    <row r="144" spans="1:15" ht="13.5" thickBot="1">
      <c r="A144" s="33"/>
      <c r="B144" s="40" t="s">
        <v>43</v>
      </c>
      <c r="C144" s="39">
        <f aca="true" t="shared" si="17" ref="C144:N144">SUM(C143,C140,C131)</f>
        <v>1152.4</v>
      </c>
      <c r="D144" s="39">
        <f t="shared" si="17"/>
        <v>40.83</v>
      </c>
      <c r="E144" s="39">
        <f t="shared" si="17"/>
        <v>42.545</v>
      </c>
      <c r="F144" s="39">
        <f t="shared" si="17"/>
        <v>534.155</v>
      </c>
      <c r="G144" s="39">
        <f t="shared" si="17"/>
        <v>1939.07</v>
      </c>
      <c r="H144" s="39">
        <f t="shared" si="17"/>
        <v>44.43</v>
      </c>
      <c r="I144" s="39">
        <f t="shared" si="17"/>
        <v>102.058</v>
      </c>
      <c r="J144" s="39">
        <f t="shared" si="17"/>
        <v>588.73</v>
      </c>
      <c r="K144" s="39">
        <f t="shared" si="17"/>
        <v>100.02</v>
      </c>
      <c r="L144" s="39">
        <f t="shared" si="17"/>
        <v>600.45</v>
      </c>
      <c r="M144" s="39">
        <f t="shared" si="17"/>
        <v>139.9</v>
      </c>
      <c r="N144" s="42">
        <f t="shared" si="17"/>
        <v>9.420000000000002</v>
      </c>
      <c r="O144" s="33"/>
    </row>
    <row r="145" ht="12.75" thickBot="1"/>
    <row r="146" spans="1:15" ht="12.75" thickBot="1">
      <c r="A146" s="18"/>
      <c r="B146" s="17" t="s">
        <v>0</v>
      </c>
      <c r="C146" s="7"/>
      <c r="D146" s="7" t="s">
        <v>20</v>
      </c>
      <c r="E146" s="7"/>
      <c r="F146" s="7"/>
      <c r="G146" s="7"/>
      <c r="H146" s="7"/>
      <c r="I146" s="7" t="s">
        <v>18</v>
      </c>
      <c r="J146" s="7"/>
      <c r="K146" s="7"/>
      <c r="L146" s="7" t="s">
        <v>19</v>
      </c>
      <c r="M146" s="7"/>
      <c r="N146" s="7"/>
      <c r="O146" s="9"/>
    </row>
    <row r="147" spans="1:15" ht="12.75" thickBot="1">
      <c r="A147" s="19"/>
      <c r="B147" s="10" t="s">
        <v>1</v>
      </c>
      <c r="C147" s="6" t="s">
        <v>6</v>
      </c>
      <c r="D147" s="6" t="s">
        <v>7</v>
      </c>
      <c r="E147" s="6" t="s">
        <v>8</v>
      </c>
      <c r="F147" s="6" t="s">
        <v>9</v>
      </c>
      <c r="G147" s="6" t="s">
        <v>10</v>
      </c>
      <c r="H147" s="6" t="s">
        <v>11</v>
      </c>
      <c r="I147" s="6" t="s">
        <v>12</v>
      </c>
      <c r="J147" s="6" t="s">
        <v>13</v>
      </c>
      <c r="K147" s="6" t="s">
        <v>14</v>
      </c>
      <c r="L147" s="6" t="s">
        <v>15</v>
      </c>
      <c r="M147" s="6" t="s">
        <v>16</v>
      </c>
      <c r="N147" s="26" t="s">
        <v>17</v>
      </c>
      <c r="O147" s="34"/>
    </row>
    <row r="148" spans="1:15" ht="13.5" thickBot="1">
      <c r="A148" s="18"/>
      <c r="B148" s="11" t="s">
        <v>2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25"/>
      <c r="O148" s="32"/>
    </row>
    <row r="149" spans="1:15" ht="12">
      <c r="A149" s="20">
        <v>1</v>
      </c>
      <c r="B149" s="12" t="s">
        <v>144</v>
      </c>
      <c r="C149" s="2">
        <v>250</v>
      </c>
      <c r="D149" s="2">
        <v>7.74</v>
      </c>
      <c r="E149" s="2">
        <v>6.66</v>
      </c>
      <c r="F149" s="2">
        <v>36.98</v>
      </c>
      <c r="G149" s="2">
        <v>231</v>
      </c>
      <c r="H149" s="2">
        <v>0.03</v>
      </c>
      <c r="I149" s="2">
        <v>0.01</v>
      </c>
      <c r="J149" s="2">
        <v>0.67</v>
      </c>
      <c r="K149" s="2">
        <v>0.01</v>
      </c>
      <c r="L149" s="1">
        <v>75</v>
      </c>
      <c r="M149" s="1">
        <v>17.4</v>
      </c>
      <c r="N149" s="28">
        <v>0.3</v>
      </c>
      <c r="O149" s="20">
        <v>161</v>
      </c>
    </row>
    <row r="150" spans="1:15" ht="12">
      <c r="A150" s="22">
        <v>2</v>
      </c>
      <c r="B150" s="14" t="s">
        <v>28</v>
      </c>
      <c r="C150" s="4">
        <v>50</v>
      </c>
      <c r="D150" s="4">
        <v>3.7</v>
      </c>
      <c r="E150" s="4">
        <v>1.45</v>
      </c>
      <c r="F150" s="4">
        <v>25.7</v>
      </c>
      <c r="G150" s="4">
        <v>125</v>
      </c>
      <c r="H150" s="4">
        <v>0.07</v>
      </c>
      <c r="I150" s="4">
        <v>0.02</v>
      </c>
      <c r="J150" s="4">
        <v>0</v>
      </c>
      <c r="K150" s="4">
        <v>0</v>
      </c>
      <c r="L150" s="4">
        <v>12.8</v>
      </c>
      <c r="M150" s="4">
        <v>9</v>
      </c>
      <c r="N150" s="29">
        <v>0.7</v>
      </c>
      <c r="O150" s="22"/>
    </row>
    <row r="151" spans="1:15" ht="12">
      <c r="A151" s="19">
        <v>4</v>
      </c>
      <c r="B151" s="10" t="s">
        <v>134</v>
      </c>
      <c r="C151" s="1">
        <v>15</v>
      </c>
      <c r="D151" s="1">
        <v>0.09</v>
      </c>
      <c r="E151" s="1">
        <v>12.375</v>
      </c>
      <c r="F151" s="1">
        <v>0.135</v>
      </c>
      <c r="G151" s="1">
        <v>112.2</v>
      </c>
      <c r="H151" s="1"/>
      <c r="I151" s="1"/>
      <c r="J151" s="1"/>
      <c r="K151" s="1"/>
      <c r="L151" s="1"/>
      <c r="M151" s="1"/>
      <c r="N151" s="28"/>
      <c r="O151" s="21"/>
    </row>
    <row r="152" spans="1:15" ht="12.75" thickBot="1">
      <c r="A152" s="21">
        <v>5</v>
      </c>
      <c r="B152" s="13" t="s">
        <v>27</v>
      </c>
      <c r="C152" s="4">
        <v>200</v>
      </c>
      <c r="D152" s="1">
        <v>0.12</v>
      </c>
      <c r="E152" s="1">
        <v>0.03</v>
      </c>
      <c r="F152" s="1">
        <v>12.99</v>
      </c>
      <c r="G152" s="1">
        <v>59.96</v>
      </c>
      <c r="H152" s="1">
        <v>0</v>
      </c>
      <c r="I152" s="1">
        <v>0.006</v>
      </c>
      <c r="J152" s="1">
        <v>0.06</v>
      </c>
      <c r="K152" s="1">
        <v>0</v>
      </c>
      <c r="L152" s="1">
        <v>11.6</v>
      </c>
      <c r="M152" s="1">
        <v>4.5</v>
      </c>
      <c r="N152" s="28">
        <v>0.5</v>
      </c>
      <c r="O152" s="21">
        <v>122</v>
      </c>
    </row>
    <row r="153" spans="1:15" ht="12.75">
      <c r="A153" s="23"/>
      <c r="B153" s="15" t="s">
        <v>4</v>
      </c>
      <c r="C153" s="8">
        <f>SUM(C149:C152)</f>
        <v>515</v>
      </c>
      <c r="D153" s="8">
        <f>SUM(D149:D152)</f>
        <v>11.65</v>
      </c>
      <c r="E153" s="8">
        <f>SUM(E149:E152)</f>
        <v>20.515</v>
      </c>
      <c r="F153" s="8">
        <f>SUM(F149:F152)</f>
        <v>75.80499999999999</v>
      </c>
      <c r="G153" s="8">
        <f>SUM(G149:G152)</f>
        <v>528.16</v>
      </c>
      <c r="H153" s="8">
        <f aca="true" t="shared" si="18" ref="H153:N153">SUM(H149:H150)</f>
        <v>0.1</v>
      </c>
      <c r="I153" s="8">
        <f t="shared" si="18"/>
        <v>0.03</v>
      </c>
      <c r="J153" s="8">
        <f t="shared" si="18"/>
        <v>0.67</v>
      </c>
      <c r="K153" s="8">
        <f t="shared" si="18"/>
        <v>0.01</v>
      </c>
      <c r="L153" s="8">
        <f t="shared" si="18"/>
        <v>87.8</v>
      </c>
      <c r="M153" s="8">
        <f t="shared" si="18"/>
        <v>26.4</v>
      </c>
      <c r="N153" s="30">
        <f t="shared" si="18"/>
        <v>1</v>
      </c>
      <c r="O153" s="23"/>
    </row>
    <row r="154" spans="1:15" ht="13.5" thickBot="1">
      <c r="A154" s="24"/>
      <c r="B154" s="16" t="s">
        <v>5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1"/>
      <c r="O154" s="24"/>
    </row>
    <row r="155" spans="1:15" ht="12">
      <c r="A155" s="20">
        <v>1</v>
      </c>
      <c r="B155" s="12" t="s">
        <v>145</v>
      </c>
      <c r="C155" s="4" t="s">
        <v>167</v>
      </c>
      <c r="D155" s="62">
        <v>3.19</v>
      </c>
      <c r="E155" s="4">
        <v>10.08</v>
      </c>
      <c r="F155" s="62">
        <v>22.02</v>
      </c>
      <c r="G155" s="62">
        <v>185</v>
      </c>
      <c r="H155" s="62">
        <v>0.05</v>
      </c>
      <c r="I155" s="62">
        <v>0.05</v>
      </c>
      <c r="J155" s="62">
        <v>20.5</v>
      </c>
      <c r="K155" s="62">
        <v>0</v>
      </c>
      <c r="L155" s="62">
        <v>65</v>
      </c>
      <c r="M155" s="62">
        <v>25</v>
      </c>
      <c r="N155" s="63">
        <v>0.8</v>
      </c>
      <c r="O155" s="69">
        <v>19</v>
      </c>
    </row>
    <row r="156" spans="1:16" s="75" customFormat="1" ht="12">
      <c r="A156" s="71">
        <v>2</v>
      </c>
      <c r="B156" s="72" t="s">
        <v>85</v>
      </c>
      <c r="C156" s="73">
        <v>200</v>
      </c>
      <c r="D156" s="73">
        <v>7.46</v>
      </c>
      <c r="E156" s="73">
        <v>9.97</v>
      </c>
      <c r="F156" s="73">
        <v>57.74</v>
      </c>
      <c r="G156" s="73">
        <v>344</v>
      </c>
      <c r="H156" s="73">
        <v>0.2</v>
      </c>
      <c r="I156" s="73">
        <v>0.13</v>
      </c>
      <c r="J156" s="73">
        <v>7.5</v>
      </c>
      <c r="K156" s="73">
        <v>5.3</v>
      </c>
      <c r="L156" s="73">
        <v>53.3</v>
      </c>
      <c r="M156" s="73">
        <v>40</v>
      </c>
      <c r="N156" s="74">
        <v>1.3</v>
      </c>
      <c r="O156" s="71">
        <v>62</v>
      </c>
      <c r="P156" s="75" t="s">
        <v>203</v>
      </c>
    </row>
    <row r="157" spans="1:15" s="91" customFormat="1" ht="12.75" thickBot="1">
      <c r="A157" s="88">
        <v>3</v>
      </c>
      <c r="B157" s="89" t="s">
        <v>217</v>
      </c>
      <c r="C157" s="90">
        <v>90</v>
      </c>
      <c r="D157" s="90">
        <v>14.58</v>
      </c>
      <c r="E157" s="90">
        <v>0.36</v>
      </c>
      <c r="F157" s="90">
        <v>152.01</v>
      </c>
      <c r="G157" s="90">
        <v>54.5</v>
      </c>
      <c r="H157" s="90">
        <v>20.3</v>
      </c>
      <c r="I157" s="90">
        <v>132.9</v>
      </c>
      <c r="J157" s="90">
        <v>1.62</v>
      </c>
      <c r="K157" s="90">
        <v>43</v>
      </c>
      <c r="L157" s="90">
        <v>0.05</v>
      </c>
      <c r="M157" s="90">
        <v>0</v>
      </c>
      <c r="N157" s="90">
        <v>0.02</v>
      </c>
      <c r="O157" s="90"/>
    </row>
    <row r="158" spans="1:15" ht="12">
      <c r="A158" s="22">
        <v>4</v>
      </c>
      <c r="B158" s="66" t="s">
        <v>164</v>
      </c>
      <c r="C158" s="4">
        <v>60</v>
      </c>
      <c r="D158" s="4">
        <v>0.6</v>
      </c>
      <c r="E158" s="4">
        <v>0.1</v>
      </c>
      <c r="F158" s="4">
        <v>1.9</v>
      </c>
      <c r="G158" s="1">
        <v>12</v>
      </c>
      <c r="H158" s="1">
        <v>0.03</v>
      </c>
      <c r="I158" s="1">
        <v>0.02</v>
      </c>
      <c r="J158" s="1">
        <v>0.43</v>
      </c>
      <c r="K158" s="1">
        <v>0</v>
      </c>
      <c r="L158" s="1">
        <v>1.4</v>
      </c>
      <c r="M158" s="1">
        <v>0.3</v>
      </c>
      <c r="N158" s="28">
        <v>0.5</v>
      </c>
      <c r="O158" s="19"/>
    </row>
    <row r="159" spans="1:15" ht="12">
      <c r="A159" s="19">
        <v>5</v>
      </c>
      <c r="B159" s="51" t="s">
        <v>133</v>
      </c>
      <c r="C159" s="10">
        <v>200</v>
      </c>
      <c r="D159" s="6">
        <v>1</v>
      </c>
      <c r="E159" s="6">
        <v>0.2</v>
      </c>
      <c r="F159" s="6">
        <v>20.2</v>
      </c>
      <c r="G159" s="6">
        <v>92</v>
      </c>
      <c r="H159" s="6">
        <v>0.02</v>
      </c>
      <c r="I159" s="6">
        <v>0.02</v>
      </c>
      <c r="J159" s="6">
        <v>4</v>
      </c>
      <c r="K159" s="6">
        <v>0</v>
      </c>
      <c r="L159" s="6">
        <v>14</v>
      </c>
      <c r="M159" s="6">
        <v>8</v>
      </c>
      <c r="N159" s="26">
        <v>2.8</v>
      </c>
      <c r="O159" s="19"/>
    </row>
    <row r="160" spans="1:17" ht="12.75" thickBot="1">
      <c r="A160" s="22">
        <v>6</v>
      </c>
      <c r="B160" s="14" t="s">
        <v>28</v>
      </c>
      <c r="C160" s="4">
        <v>100</v>
      </c>
      <c r="D160" s="4">
        <v>7.4</v>
      </c>
      <c r="E160" s="4">
        <v>2.9</v>
      </c>
      <c r="F160" s="4">
        <v>51.4</v>
      </c>
      <c r="G160" s="1">
        <v>250</v>
      </c>
      <c r="H160" s="1">
        <v>0.28</v>
      </c>
      <c r="I160" s="1">
        <v>0.04</v>
      </c>
      <c r="J160" s="1">
        <v>0</v>
      </c>
      <c r="K160" s="1">
        <v>0</v>
      </c>
      <c r="L160" s="1">
        <v>25.6</v>
      </c>
      <c r="M160" s="1">
        <v>18</v>
      </c>
      <c r="N160" s="28">
        <v>1.4</v>
      </c>
      <c r="O160" s="19"/>
      <c r="Q160">
        <f>SUM(C:N,153:153)</f>
        <v>161448.36899999945</v>
      </c>
    </row>
    <row r="161" spans="1:15" ht="12.75" thickBot="1">
      <c r="A161" s="22">
        <v>7</v>
      </c>
      <c r="B161" s="66" t="s">
        <v>139</v>
      </c>
      <c r="C161" s="4">
        <v>50</v>
      </c>
      <c r="D161" s="37">
        <v>2.8</v>
      </c>
      <c r="E161" s="37">
        <v>0.55</v>
      </c>
      <c r="F161" s="37">
        <v>21.65</v>
      </c>
      <c r="G161" s="37">
        <v>99.5</v>
      </c>
      <c r="H161" s="37">
        <v>0.01</v>
      </c>
      <c r="I161" s="37">
        <v>0.05</v>
      </c>
      <c r="J161" s="37">
        <v>0</v>
      </c>
      <c r="K161" s="37">
        <v>0</v>
      </c>
      <c r="L161" s="37">
        <v>14.5</v>
      </c>
      <c r="M161" s="37">
        <v>1</v>
      </c>
      <c r="N161" s="41">
        <v>0.15</v>
      </c>
      <c r="O161" s="19"/>
    </row>
    <row r="162" spans="1:15" ht="12.75" thickBot="1">
      <c r="A162" s="34">
        <v>8</v>
      </c>
      <c r="B162" s="12" t="s">
        <v>161</v>
      </c>
      <c r="C162" s="1">
        <v>200</v>
      </c>
      <c r="D162" s="1">
        <v>3</v>
      </c>
      <c r="E162" s="1">
        <v>1</v>
      </c>
      <c r="F162" s="1">
        <v>12</v>
      </c>
      <c r="G162" s="1">
        <v>250</v>
      </c>
      <c r="H162" s="1">
        <v>0.08</v>
      </c>
      <c r="I162" s="1">
        <v>1</v>
      </c>
      <c r="J162" s="1">
        <v>20</v>
      </c>
      <c r="K162" s="1">
        <v>0</v>
      </c>
      <c r="L162" s="1">
        <v>16</v>
      </c>
      <c r="M162" s="1">
        <v>84</v>
      </c>
      <c r="N162" s="28">
        <v>1.2</v>
      </c>
      <c r="O162" s="21"/>
    </row>
    <row r="163" spans="1:15" ht="13.5" thickBot="1">
      <c r="A163" s="34"/>
      <c r="B163" s="11" t="s">
        <v>4</v>
      </c>
      <c r="C163" s="36">
        <f aca="true" t="shared" si="19" ref="C163:M163">SUM(C155:C162)</f>
        <v>900</v>
      </c>
      <c r="D163" s="37">
        <f t="shared" si="19"/>
        <v>40.03</v>
      </c>
      <c r="E163" s="37">
        <f t="shared" si="19"/>
        <v>25.16</v>
      </c>
      <c r="F163" s="37">
        <f t="shared" si="19"/>
        <v>338.91999999999996</v>
      </c>
      <c r="G163" s="37">
        <f t="shared" si="19"/>
        <v>1287</v>
      </c>
      <c r="H163" s="37">
        <f t="shared" si="19"/>
        <v>20.970000000000002</v>
      </c>
      <c r="I163" s="37">
        <f t="shared" si="19"/>
        <v>134.21000000000004</v>
      </c>
      <c r="J163" s="37">
        <f t="shared" si="19"/>
        <v>54.05</v>
      </c>
      <c r="K163" s="37">
        <f t="shared" si="19"/>
        <v>48.3</v>
      </c>
      <c r="L163" s="37">
        <f t="shared" si="19"/>
        <v>189.85</v>
      </c>
      <c r="M163" s="37">
        <f t="shared" si="19"/>
        <v>176.3</v>
      </c>
      <c r="N163" s="41">
        <f>SUM(N155:N161)</f>
        <v>6.970000000000001</v>
      </c>
      <c r="O163" s="34"/>
    </row>
    <row r="164" spans="1:15" ht="12" hidden="1">
      <c r="A164" s="20">
        <v>1</v>
      </c>
      <c r="B164" s="12" t="s">
        <v>96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8"/>
      <c r="O164" s="21"/>
    </row>
    <row r="165" spans="1:15" ht="12.75" hidden="1" thickBot="1">
      <c r="A165" s="22">
        <v>4</v>
      </c>
      <c r="B165" s="14" t="s">
        <v>27</v>
      </c>
      <c r="C165" s="4"/>
      <c r="D165" s="4"/>
      <c r="E165" s="4"/>
      <c r="F165" s="4"/>
      <c r="G165" s="1"/>
      <c r="H165" s="1"/>
      <c r="I165" s="1"/>
      <c r="J165" s="1"/>
      <c r="K165" s="1"/>
      <c r="L165" s="1"/>
      <c r="M165" s="1"/>
      <c r="N165" s="28"/>
      <c r="O165" s="19"/>
    </row>
    <row r="166" spans="1:15" ht="13.5" hidden="1" thickBot="1">
      <c r="A166" s="18"/>
      <c r="B166" s="11" t="s">
        <v>4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25"/>
      <c r="O166" s="18"/>
    </row>
    <row r="167" spans="1:15" ht="13.5" thickBot="1">
      <c r="A167" s="33"/>
      <c r="B167" s="40" t="s">
        <v>43</v>
      </c>
      <c r="C167" s="39">
        <f aca="true" t="shared" si="20" ref="C167:N167">SUM(C166,C163,C153)</f>
        <v>1415</v>
      </c>
      <c r="D167" s="39">
        <f t="shared" si="20"/>
        <v>51.68</v>
      </c>
      <c r="E167" s="39">
        <f t="shared" si="20"/>
        <v>45.675</v>
      </c>
      <c r="F167" s="39">
        <f t="shared" si="20"/>
        <v>414.72499999999997</v>
      </c>
      <c r="G167" s="39">
        <f t="shared" si="20"/>
        <v>1815.1599999999999</v>
      </c>
      <c r="H167" s="39">
        <f t="shared" si="20"/>
        <v>21.070000000000004</v>
      </c>
      <c r="I167" s="39">
        <f t="shared" si="20"/>
        <v>134.24000000000004</v>
      </c>
      <c r="J167" s="39">
        <f t="shared" si="20"/>
        <v>54.72</v>
      </c>
      <c r="K167" s="39">
        <f t="shared" si="20"/>
        <v>48.309999999999995</v>
      </c>
      <c r="L167" s="39">
        <f t="shared" si="20"/>
        <v>277.65</v>
      </c>
      <c r="M167" s="39">
        <f t="shared" si="20"/>
        <v>202.70000000000002</v>
      </c>
      <c r="N167" s="42">
        <f t="shared" si="20"/>
        <v>7.970000000000001</v>
      </c>
      <c r="O167" s="33"/>
    </row>
    <row r="168" ht="12.75" thickBot="1"/>
    <row r="169" spans="1:15" ht="12.75" thickBot="1">
      <c r="A169" s="18"/>
      <c r="B169" s="17" t="s">
        <v>21</v>
      </c>
      <c r="C169" s="7"/>
      <c r="D169" s="7" t="s">
        <v>20</v>
      </c>
      <c r="E169" s="7"/>
      <c r="F169" s="7"/>
      <c r="G169" s="7"/>
      <c r="H169" s="7"/>
      <c r="I169" s="7" t="s">
        <v>18</v>
      </c>
      <c r="J169" s="7"/>
      <c r="K169" s="7"/>
      <c r="L169" s="7" t="s">
        <v>19</v>
      </c>
      <c r="M169" s="7"/>
      <c r="N169" s="7"/>
      <c r="O169" s="9"/>
    </row>
    <row r="170" spans="1:15" ht="12.75" thickBot="1">
      <c r="A170" s="19"/>
      <c r="B170" s="10" t="s">
        <v>1</v>
      </c>
      <c r="C170" s="6" t="s">
        <v>6</v>
      </c>
      <c r="D170" s="6" t="s">
        <v>7</v>
      </c>
      <c r="E170" s="6" t="s">
        <v>8</v>
      </c>
      <c r="F170" s="6" t="s">
        <v>9</v>
      </c>
      <c r="G170" s="6" t="s">
        <v>10</v>
      </c>
      <c r="H170" s="6" t="s">
        <v>11</v>
      </c>
      <c r="I170" s="6" t="s">
        <v>12</v>
      </c>
      <c r="J170" s="6" t="s">
        <v>13</v>
      </c>
      <c r="K170" s="6" t="s">
        <v>14</v>
      </c>
      <c r="L170" s="6" t="s">
        <v>15</v>
      </c>
      <c r="M170" s="6" t="s">
        <v>16</v>
      </c>
      <c r="N170" s="26" t="s">
        <v>17</v>
      </c>
      <c r="O170" s="34"/>
    </row>
    <row r="171" spans="1:15" ht="13.5" thickBot="1">
      <c r="A171" s="18"/>
      <c r="B171" s="11" t="s">
        <v>2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25"/>
      <c r="O171" s="32"/>
    </row>
    <row r="172" spans="1:15" ht="12">
      <c r="A172" s="20">
        <v>1</v>
      </c>
      <c r="B172" s="12" t="s">
        <v>168</v>
      </c>
      <c r="C172" s="2">
        <v>100</v>
      </c>
      <c r="D172" s="2">
        <v>6.94</v>
      </c>
      <c r="E172" s="2">
        <v>5.49</v>
      </c>
      <c r="F172" s="2">
        <v>0.31</v>
      </c>
      <c r="G172" s="2">
        <v>75.26</v>
      </c>
      <c r="H172" s="2">
        <v>0.033</v>
      </c>
      <c r="I172" s="2">
        <v>0.1</v>
      </c>
      <c r="J172" s="2">
        <v>0</v>
      </c>
      <c r="K172" s="2">
        <v>0.9</v>
      </c>
      <c r="L172" s="2">
        <v>26.1</v>
      </c>
      <c r="M172" s="2">
        <v>5.74</v>
      </c>
      <c r="N172" s="27">
        <v>1.1</v>
      </c>
      <c r="O172" s="20">
        <v>12</v>
      </c>
    </row>
    <row r="173" spans="1:15" ht="12.75" thickBot="1">
      <c r="A173" s="21">
        <v>2</v>
      </c>
      <c r="B173" s="13" t="s">
        <v>61</v>
      </c>
      <c r="C173" s="4" t="s">
        <v>165</v>
      </c>
      <c r="D173" s="1">
        <v>0.12</v>
      </c>
      <c r="E173" s="1">
        <v>0.03</v>
      </c>
      <c r="F173" s="1">
        <v>12.99</v>
      </c>
      <c r="G173" s="1">
        <v>49.27</v>
      </c>
      <c r="H173" s="1">
        <v>0</v>
      </c>
      <c r="I173" s="1">
        <v>0.006</v>
      </c>
      <c r="J173" s="1">
        <v>0.06</v>
      </c>
      <c r="K173" s="1">
        <v>0</v>
      </c>
      <c r="L173" s="1">
        <v>11.6</v>
      </c>
      <c r="M173" s="1">
        <v>4.5</v>
      </c>
      <c r="N173" s="28">
        <v>0.5</v>
      </c>
      <c r="O173" s="21">
        <v>122</v>
      </c>
    </row>
    <row r="174" spans="1:15" ht="12.75">
      <c r="A174" s="23"/>
      <c r="B174" s="15" t="s">
        <v>4</v>
      </c>
      <c r="C174" s="8">
        <f aca="true" t="shared" si="21" ref="C174:N174">SUM(C172:C173)</f>
        <v>100</v>
      </c>
      <c r="D174" s="8">
        <f t="shared" si="21"/>
        <v>7.0600000000000005</v>
      </c>
      <c r="E174" s="8">
        <f t="shared" si="21"/>
        <v>5.5200000000000005</v>
      </c>
      <c r="F174" s="8">
        <f t="shared" si="21"/>
        <v>13.3</v>
      </c>
      <c r="G174" s="8">
        <f t="shared" si="21"/>
        <v>124.53</v>
      </c>
      <c r="H174" s="8">
        <f t="shared" si="21"/>
        <v>0.033</v>
      </c>
      <c r="I174" s="8">
        <f t="shared" si="21"/>
        <v>0.10600000000000001</v>
      </c>
      <c r="J174" s="8">
        <f t="shared" si="21"/>
        <v>0.06</v>
      </c>
      <c r="K174" s="8">
        <f t="shared" si="21"/>
        <v>0.9</v>
      </c>
      <c r="L174" s="8">
        <f t="shared" si="21"/>
        <v>37.7</v>
      </c>
      <c r="M174" s="8">
        <f t="shared" si="21"/>
        <v>10.24</v>
      </c>
      <c r="N174" s="30">
        <f t="shared" si="21"/>
        <v>1.6</v>
      </c>
      <c r="O174" s="23"/>
    </row>
    <row r="175" spans="1:15" ht="13.5" thickBot="1">
      <c r="A175" s="24"/>
      <c r="B175" s="16" t="s">
        <v>5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1"/>
      <c r="O175" s="24"/>
    </row>
    <row r="176" spans="1:15" ht="12">
      <c r="A176" s="61">
        <v>1</v>
      </c>
      <c r="B176" s="12" t="s">
        <v>146</v>
      </c>
      <c r="C176" s="2">
        <v>290</v>
      </c>
      <c r="D176" s="2">
        <v>2.94</v>
      </c>
      <c r="E176" s="2">
        <v>2.2</v>
      </c>
      <c r="F176" s="2">
        <v>25.15</v>
      </c>
      <c r="G176" s="2">
        <v>287</v>
      </c>
      <c r="H176" s="2">
        <v>0.14</v>
      </c>
      <c r="I176" s="2">
        <v>0.128</v>
      </c>
      <c r="J176" s="2">
        <v>5.17</v>
      </c>
      <c r="K176" s="2">
        <v>0</v>
      </c>
      <c r="L176" s="2">
        <v>41.27</v>
      </c>
      <c r="M176" s="2">
        <v>39.53</v>
      </c>
      <c r="N176" s="27">
        <v>1.008</v>
      </c>
      <c r="O176" s="20">
        <v>139</v>
      </c>
    </row>
    <row r="177" spans="1:16" ht="12">
      <c r="A177" s="21">
        <v>3</v>
      </c>
      <c r="B177" s="13" t="s">
        <v>148</v>
      </c>
      <c r="C177" s="1">
        <v>200</v>
      </c>
      <c r="D177" s="1">
        <v>3.98</v>
      </c>
      <c r="E177" s="1">
        <v>8.81</v>
      </c>
      <c r="F177" s="1">
        <v>41.07</v>
      </c>
      <c r="G177" s="1">
        <v>260</v>
      </c>
      <c r="H177" s="1">
        <v>0.2</v>
      </c>
      <c r="I177" s="1">
        <v>0.13</v>
      </c>
      <c r="J177" s="1">
        <v>7.5</v>
      </c>
      <c r="K177" s="1">
        <v>5.3</v>
      </c>
      <c r="L177" s="1">
        <v>53.3</v>
      </c>
      <c r="M177" s="1">
        <v>40</v>
      </c>
      <c r="N177" s="28">
        <v>1.3</v>
      </c>
      <c r="O177" s="21">
        <v>65</v>
      </c>
      <c r="P177" t="s">
        <v>204</v>
      </c>
    </row>
    <row r="178" spans="1:16" ht="12">
      <c r="A178" s="22">
        <v>4</v>
      </c>
      <c r="B178" s="14" t="s">
        <v>151</v>
      </c>
      <c r="C178" s="4">
        <v>100</v>
      </c>
      <c r="D178" s="4">
        <v>17.68</v>
      </c>
      <c r="E178" s="4">
        <v>17.105</v>
      </c>
      <c r="F178" s="4">
        <v>7.16</v>
      </c>
      <c r="G178" s="4">
        <v>250</v>
      </c>
      <c r="H178" s="4">
        <v>0.04</v>
      </c>
      <c r="I178" s="4">
        <v>0.11</v>
      </c>
      <c r="J178" s="4">
        <v>0.94</v>
      </c>
      <c r="K178" s="4">
        <v>0.01</v>
      </c>
      <c r="L178" s="4">
        <v>28.14</v>
      </c>
      <c r="M178" s="4">
        <v>27.7</v>
      </c>
      <c r="N178" s="29">
        <v>2.35</v>
      </c>
      <c r="O178" s="22">
        <v>17</v>
      </c>
      <c r="P178" t="s">
        <v>208</v>
      </c>
    </row>
    <row r="179" spans="1:15" ht="12">
      <c r="A179" s="22">
        <v>5</v>
      </c>
      <c r="B179" s="66" t="s">
        <v>164</v>
      </c>
      <c r="C179" s="4">
        <v>60</v>
      </c>
      <c r="D179" s="4">
        <v>0.6</v>
      </c>
      <c r="E179" s="4">
        <v>0.1</v>
      </c>
      <c r="F179" s="4">
        <v>1.9</v>
      </c>
      <c r="G179" s="1">
        <v>12</v>
      </c>
      <c r="H179" s="1">
        <v>0.03</v>
      </c>
      <c r="I179" s="1">
        <v>0.02</v>
      </c>
      <c r="J179" s="1">
        <v>0.43</v>
      </c>
      <c r="K179" s="1">
        <v>0</v>
      </c>
      <c r="L179" s="1">
        <v>1.4</v>
      </c>
      <c r="M179" s="1">
        <v>0.3</v>
      </c>
      <c r="N179" s="28">
        <v>0.5</v>
      </c>
      <c r="O179" s="19"/>
    </row>
    <row r="180" spans="1:15" ht="12.75" thickBot="1">
      <c r="A180" s="19">
        <v>6</v>
      </c>
      <c r="B180" s="51" t="s">
        <v>133</v>
      </c>
      <c r="C180" s="10">
        <v>200</v>
      </c>
      <c r="D180" s="6">
        <v>1</v>
      </c>
      <c r="E180" s="6">
        <v>0.2</v>
      </c>
      <c r="F180" s="6">
        <v>20.2</v>
      </c>
      <c r="G180" s="6">
        <v>92</v>
      </c>
      <c r="H180" s="6">
        <v>0.02</v>
      </c>
      <c r="I180" s="6">
        <v>0.02</v>
      </c>
      <c r="J180" s="6">
        <v>4</v>
      </c>
      <c r="K180" s="6">
        <v>0</v>
      </c>
      <c r="L180" s="6">
        <v>14</v>
      </c>
      <c r="M180" s="6">
        <v>8</v>
      </c>
      <c r="N180" s="26">
        <v>2.8</v>
      </c>
      <c r="O180" s="19"/>
    </row>
    <row r="181" spans="1:15" ht="12">
      <c r="A181" s="22">
        <v>7</v>
      </c>
      <c r="B181" s="66" t="s">
        <v>139</v>
      </c>
      <c r="C181" s="4">
        <v>50</v>
      </c>
      <c r="D181" s="37">
        <v>2.8</v>
      </c>
      <c r="E181" s="37">
        <v>0.55</v>
      </c>
      <c r="F181" s="37">
        <v>21.65</v>
      </c>
      <c r="G181" s="37">
        <v>99.5</v>
      </c>
      <c r="H181" s="37">
        <v>0.01</v>
      </c>
      <c r="I181" s="37">
        <v>0.05</v>
      </c>
      <c r="J181" s="37">
        <v>0</v>
      </c>
      <c r="K181" s="37">
        <v>0</v>
      </c>
      <c r="L181" s="37">
        <v>14.5</v>
      </c>
      <c r="M181" s="37">
        <v>1</v>
      </c>
      <c r="N181" s="41">
        <v>0.15</v>
      </c>
      <c r="O181" s="19"/>
    </row>
    <row r="182" spans="1:17" ht="12.75" thickBot="1">
      <c r="A182" s="22">
        <v>8</v>
      </c>
      <c r="B182" s="14" t="s">
        <v>28</v>
      </c>
      <c r="C182" s="4">
        <v>100</v>
      </c>
      <c r="D182" s="4">
        <v>7.4</v>
      </c>
      <c r="E182" s="4">
        <v>2.9</v>
      </c>
      <c r="F182" s="4">
        <v>51.4</v>
      </c>
      <c r="G182" s="1">
        <v>250</v>
      </c>
      <c r="H182" s="1">
        <v>0.28</v>
      </c>
      <c r="I182" s="1">
        <v>0.04</v>
      </c>
      <c r="J182" s="1">
        <v>0</v>
      </c>
      <c r="K182" s="1">
        <v>0</v>
      </c>
      <c r="L182" s="1">
        <v>25.6</v>
      </c>
      <c r="M182" s="1">
        <v>18</v>
      </c>
      <c r="N182" s="28">
        <v>1.4</v>
      </c>
      <c r="O182" s="19"/>
      <c r="Q182">
        <f>SUM(C:N,174:174)</f>
        <v>160482.2779999994</v>
      </c>
    </row>
    <row r="183" spans="1:15" ht="12.75" thickBot="1">
      <c r="A183" s="34">
        <v>9</v>
      </c>
      <c r="B183" s="80" t="s">
        <v>161</v>
      </c>
      <c r="C183" s="36">
        <v>200</v>
      </c>
      <c r="D183" s="37">
        <v>1.8</v>
      </c>
      <c r="E183" s="37">
        <v>0</v>
      </c>
      <c r="F183" s="37">
        <v>16.8</v>
      </c>
      <c r="G183" s="37">
        <v>76</v>
      </c>
      <c r="H183" s="37"/>
      <c r="I183" s="37"/>
      <c r="J183" s="37"/>
      <c r="K183" s="37"/>
      <c r="L183" s="37"/>
      <c r="M183" s="37"/>
      <c r="N183" s="41"/>
      <c r="O183" s="34"/>
    </row>
    <row r="184" spans="1:15" ht="13.5" thickBot="1">
      <c r="A184" s="34"/>
      <c r="B184" s="11" t="s">
        <v>4</v>
      </c>
      <c r="C184" s="36">
        <f>SUM(C176:C183)</f>
        <v>1200</v>
      </c>
      <c r="D184" s="36">
        <f aca="true" t="shared" si="22" ref="D184:N184">SUM(D176:D183)</f>
        <v>38.2</v>
      </c>
      <c r="E184" s="36">
        <f t="shared" si="22"/>
        <v>31.865000000000002</v>
      </c>
      <c r="F184" s="36">
        <f t="shared" si="22"/>
        <v>185.33</v>
      </c>
      <c r="G184" s="36">
        <f t="shared" si="22"/>
        <v>1326.5</v>
      </c>
      <c r="H184" s="36">
        <f t="shared" si="22"/>
        <v>0.7200000000000001</v>
      </c>
      <c r="I184" s="36">
        <f t="shared" si="22"/>
        <v>0.498</v>
      </c>
      <c r="J184" s="36">
        <f t="shared" si="22"/>
        <v>18.04</v>
      </c>
      <c r="K184" s="36">
        <f t="shared" si="22"/>
        <v>5.31</v>
      </c>
      <c r="L184" s="36">
        <f t="shared" si="22"/>
        <v>178.21</v>
      </c>
      <c r="M184" s="36">
        <f t="shared" si="22"/>
        <v>134.53</v>
      </c>
      <c r="N184" s="36">
        <f t="shared" si="22"/>
        <v>9.508</v>
      </c>
      <c r="O184" s="34"/>
    </row>
    <row r="185" spans="1:15" ht="12" hidden="1">
      <c r="A185" s="22">
        <v>4</v>
      </c>
      <c r="B185" s="10" t="s">
        <v>114</v>
      </c>
      <c r="C185" s="6"/>
      <c r="D185" s="6"/>
      <c r="E185" s="6"/>
      <c r="F185" s="6"/>
      <c r="G185" s="2"/>
      <c r="H185" s="2"/>
      <c r="I185" s="2"/>
      <c r="J185" s="2"/>
      <c r="K185" s="2"/>
      <c r="L185" s="2"/>
      <c r="M185" s="2"/>
      <c r="N185" s="27"/>
      <c r="O185" s="19"/>
    </row>
    <row r="186" spans="1:15" ht="12.75" hidden="1" thickBot="1">
      <c r="A186" s="21">
        <v>3</v>
      </c>
      <c r="B186" s="13" t="s">
        <v>102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8"/>
      <c r="O186" s="21"/>
    </row>
    <row r="187" spans="1:15" ht="13.5" hidden="1" thickBot="1">
      <c r="A187" s="18"/>
      <c r="B187" s="11" t="s">
        <v>4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25"/>
      <c r="O187" s="18"/>
    </row>
    <row r="188" spans="1:15" ht="13.5" thickBot="1">
      <c r="A188" s="33"/>
      <c r="B188" s="40" t="s">
        <v>43</v>
      </c>
      <c r="C188" s="39">
        <f aca="true" t="shared" si="23" ref="C188:N188">SUM(C187,C184,C174)</f>
        <v>1300</v>
      </c>
      <c r="D188" s="39">
        <f t="shared" si="23"/>
        <v>45.260000000000005</v>
      </c>
      <c r="E188" s="39">
        <f t="shared" si="23"/>
        <v>37.385000000000005</v>
      </c>
      <c r="F188" s="39">
        <f t="shared" si="23"/>
        <v>198.63000000000002</v>
      </c>
      <c r="G188" s="39">
        <f t="shared" si="23"/>
        <v>1451.03</v>
      </c>
      <c r="H188" s="39">
        <f t="shared" si="23"/>
        <v>0.7530000000000001</v>
      </c>
      <c r="I188" s="39">
        <f t="shared" si="23"/>
        <v>0.604</v>
      </c>
      <c r="J188" s="39">
        <f t="shared" si="23"/>
        <v>18.099999999999998</v>
      </c>
      <c r="K188" s="39">
        <f t="shared" si="23"/>
        <v>6.21</v>
      </c>
      <c r="L188" s="39">
        <f t="shared" si="23"/>
        <v>215.91000000000003</v>
      </c>
      <c r="M188" s="39">
        <f t="shared" si="23"/>
        <v>144.77</v>
      </c>
      <c r="N188" s="42">
        <f t="shared" si="23"/>
        <v>11.107999999999999</v>
      </c>
      <c r="O188" s="33"/>
    </row>
    <row r="189" ht="12.75" thickBot="1"/>
    <row r="190" spans="1:15" ht="13.5" thickBot="1">
      <c r="A190" s="18"/>
      <c r="B190" s="11" t="s">
        <v>98</v>
      </c>
      <c r="C190" s="7"/>
      <c r="D190" s="55" t="s">
        <v>20</v>
      </c>
      <c r="E190" s="7"/>
      <c r="F190" s="7"/>
      <c r="G190" s="7"/>
      <c r="H190" s="7"/>
      <c r="I190" s="55" t="s">
        <v>18</v>
      </c>
      <c r="J190" s="7"/>
      <c r="K190" s="7"/>
      <c r="L190" s="55" t="s">
        <v>19</v>
      </c>
      <c r="M190" s="56"/>
      <c r="N190" s="7"/>
      <c r="O190" s="9"/>
    </row>
    <row r="191" spans="1:15" ht="12.75" thickBot="1">
      <c r="A191" s="19"/>
      <c r="B191" s="10" t="s">
        <v>1</v>
      </c>
      <c r="C191" s="6" t="s">
        <v>6</v>
      </c>
      <c r="D191" s="6" t="s">
        <v>7</v>
      </c>
      <c r="E191" s="6" t="s">
        <v>8</v>
      </c>
      <c r="F191" s="6" t="s">
        <v>9</v>
      </c>
      <c r="G191" s="6" t="s">
        <v>10</v>
      </c>
      <c r="H191" s="6" t="s">
        <v>11</v>
      </c>
      <c r="I191" s="6" t="s">
        <v>12</v>
      </c>
      <c r="J191" s="6" t="s">
        <v>13</v>
      </c>
      <c r="K191" s="6" t="s">
        <v>14</v>
      </c>
      <c r="L191" s="6" t="s">
        <v>15</v>
      </c>
      <c r="M191" s="6" t="s">
        <v>16</v>
      </c>
      <c r="N191" s="26" t="s">
        <v>17</v>
      </c>
      <c r="O191" s="34"/>
    </row>
    <row r="192" spans="1:15" ht="13.5" thickBot="1">
      <c r="A192" s="18"/>
      <c r="B192" s="11" t="s">
        <v>2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25"/>
      <c r="O192" s="32"/>
    </row>
    <row r="193" spans="1:16" ht="12">
      <c r="A193" s="20">
        <v>1</v>
      </c>
      <c r="B193" s="12" t="s">
        <v>26</v>
      </c>
      <c r="C193" s="2">
        <v>250</v>
      </c>
      <c r="D193" s="2">
        <v>8.82</v>
      </c>
      <c r="E193" s="2">
        <v>7.139</v>
      </c>
      <c r="F193" s="2">
        <v>40.956</v>
      </c>
      <c r="G193" s="2">
        <v>261</v>
      </c>
      <c r="H193" s="2">
        <v>0.072</v>
      </c>
      <c r="I193" s="2">
        <v>0.236</v>
      </c>
      <c r="J193" s="2">
        <v>2.25</v>
      </c>
      <c r="K193" s="2">
        <v>0.05</v>
      </c>
      <c r="L193" s="1">
        <v>226.1</v>
      </c>
      <c r="M193" s="1">
        <v>42.57</v>
      </c>
      <c r="N193" s="28">
        <v>0.36</v>
      </c>
      <c r="O193" s="20">
        <v>24</v>
      </c>
      <c r="P193" t="s">
        <v>205</v>
      </c>
    </row>
    <row r="194" spans="1:15" ht="12">
      <c r="A194" s="22">
        <v>2</v>
      </c>
      <c r="B194" s="14" t="s">
        <v>28</v>
      </c>
      <c r="C194" s="4">
        <v>50</v>
      </c>
      <c r="D194" s="4">
        <v>3.7</v>
      </c>
      <c r="E194" s="4">
        <v>1.45</v>
      </c>
      <c r="F194" s="4">
        <v>25.7</v>
      </c>
      <c r="G194" s="4">
        <v>125</v>
      </c>
      <c r="H194" s="4">
        <v>0.07</v>
      </c>
      <c r="I194" s="4">
        <v>0.02</v>
      </c>
      <c r="J194" s="4">
        <v>0</v>
      </c>
      <c r="K194" s="4">
        <v>0</v>
      </c>
      <c r="L194" s="4">
        <v>12.8</v>
      </c>
      <c r="M194" s="4">
        <v>9</v>
      </c>
      <c r="N194" s="29">
        <v>0.7</v>
      </c>
      <c r="O194" s="22"/>
    </row>
    <row r="195" spans="1:15" ht="12">
      <c r="A195" s="20">
        <v>3</v>
      </c>
      <c r="B195" s="12" t="s">
        <v>40</v>
      </c>
      <c r="C195" s="2">
        <v>25</v>
      </c>
      <c r="D195" s="2">
        <v>6.5</v>
      </c>
      <c r="E195" s="2">
        <v>6.7</v>
      </c>
      <c r="F195" s="2" t="s">
        <v>175</v>
      </c>
      <c r="G195" s="2">
        <v>88</v>
      </c>
      <c r="H195" s="1">
        <v>0.01</v>
      </c>
      <c r="I195" s="1">
        <v>0.2</v>
      </c>
      <c r="J195" s="1">
        <v>1.6</v>
      </c>
      <c r="K195" s="1">
        <v>90.4</v>
      </c>
      <c r="L195" s="1">
        <v>260.4</v>
      </c>
      <c r="M195" s="1">
        <v>22.2</v>
      </c>
      <c r="N195" s="28">
        <v>1.76</v>
      </c>
      <c r="O195" s="21"/>
    </row>
    <row r="196" spans="1:15" ht="12.75" thickBot="1">
      <c r="A196" s="20">
        <v>4</v>
      </c>
      <c r="B196" s="13" t="s">
        <v>27</v>
      </c>
      <c r="C196" s="1">
        <v>200</v>
      </c>
      <c r="D196" s="1">
        <v>0.12</v>
      </c>
      <c r="E196" s="1">
        <v>0.03</v>
      </c>
      <c r="F196" s="1">
        <v>12.99</v>
      </c>
      <c r="G196" s="1">
        <v>49.27</v>
      </c>
      <c r="H196" s="1">
        <v>0</v>
      </c>
      <c r="I196" s="1">
        <v>0.006</v>
      </c>
      <c r="J196" s="1">
        <v>0.06</v>
      </c>
      <c r="K196" s="1">
        <v>0</v>
      </c>
      <c r="L196" s="1">
        <v>11.6</v>
      </c>
      <c r="M196" s="1">
        <v>4.5</v>
      </c>
      <c r="N196" s="28">
        <v>0.5</v>
      </c>
      <c r="O196" s="21">
        <v>122</v>
      </c>
    </row>
    <row r="197" spans="1:15" ht="12.75">
      <c r="A197" s="23"/>
      <c r="B197" s="15" t="s">
        <v>4</v>
      </c>
      <c r="C197" s="8">
        <f aca="true" t="shared" si="24" ref="C197:N197">SUM(C193:C196)</f>
        <v>525</v>
      </c>
      <c r="D197" s="8">
        <f t="shared" si="24"/>
        <v>19.14</v>
      </c>
      <c r="E197" s="8">
        <f t="shared" si="24"/>
        <v>15.319</v>
      </c>
      <c r="F197" s="8">
        <f t="shared" si="24"/>
        <v>79.646</v>
      </c>
      <c r="G197" s="8">
        <f t="shared" si="24"/>
        <v>523.27</v>
      </c>
      <c r="H197" s="8">
        <f t="shared" si="24"/>
        <v>0.15200000000000002</v>
      </c>
      <c r="I197" s="8">
        <f t="shared" si="24"/>
        <v>0.462</v>
      </c>
      <c r="J197" s="8">
        <f t="shared" si="24"/>
        <v>3.91</v>
      </c>
      <c r="K197" s="8">
        <f t="shared" si="24"/>
        <v>90.45</v>
      </c>
      <c r="L197" s="8">
        <f t="shared" si="24"/>
        <v>510.9</v>
      </c>
      <c r="M197" s="8">
        <f t="shared" si="24"/>
        <v>78.27</v>
      </c>
      <c r="N197" s="8">
        <f t="shared" si="24"/>
        <v>3.3200000000000003</v>
      </c>
      <c r="O197" s="23"/>
    </row>
    <row r="198" spans="1:15" ht="13.5" thickBot="1">
      <c r="A198" s="24"/>
      <c r="B198" s="16" t="s">
        <v>5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1"/>
      <c r="O198" s="24"/>
    </row>
    <row r="199" spans="1:16" ht="12">
      <c r="A199" s="20">
        <v>1</v>
      </c>
      <c r="B199" s="12" t="s">
        <v>160</v>
      </c>
      <c r="C199" s="2" t="s">
        <v>167</v>
      </c>
      <c r="D199" s="2">
        <v>10.07</v>
      </c>
      <c r="E199" s="2">
        <v>1.896</v>
      </c>
      <c r="F199" s="2">
        <v>43.33</v>
      </c>
      <c r="G199" s="2">
        <v>283</v>
      </c>
      <c r="H199" s="2">
        <v>0.1</v>
      </c>
      <c r="I199" s="2">
        <v>0.08</v>
      </c>
      <c r="J199" s="2">
        <v>8.2</v>
      </c>
      <c r="K199" s="2">
        <v>0</v>
      </c>
      <c r="L199" s="2">
        <v>32</v>
      </c>
      <c r="M199" s="2">
        <v>30</v>
      </c>
      <c r="N199" s="27">
        <v>1</v>
      </c>
      <c r="O199" s="20">
        <v>88</v>
      </c>
      <c r="P199" t="s">
        <v>206</v>
      </c>
    </row>
    <row r="200" spans="1:16" ht="12">
      <c r="A200" s="21">
        <v>3</v>
      </c>
      <c r="B200" s="13" t="s">
        <v>91</v>
      </c>
      <c r="C200" s="1">
        <v>200</v>
      </c>
      <c r="D200" s="1">
        <v>7.02</v>
      </c>
      <c r="E200" s="1">
        <v>9.1</v>
      </c>
      <c r="F200" s="1">
        <v>48.32</v>
      </c>
      <c r="G200" s="1">
        <v>291.25</v>
      </c>
      <c r="H200" s="1">
        <v>0.06</v>
      </c>
      <c r="I200" s="1">
        <v>0.02</v>
      </c>
      <c r="J200" s="1">
        <v>0</v>
      </c>
      <c r="K200" s="1">
        <v>0</v>
      </c>
      <c r="L200" s="1">
        <v>12</v>
      </c>
      <c r="M200" s="1">
        <v>9</v>
      </c>
      <c r="N200" s="28">
        <v>0.8</v>
      </c>
      <c r="O200" s="21">
        <v>48</v>
      </c>
      <c r="P200" t="s">
        <v>207</v>
      </c>
    </row>
    <row r="201" spans="1:16" ht="12">
      <c r="A201" s="22">
        <v>4</v>
      </c>
      <c r="B201" s="13" t="s">
        <v>135</v>
      </c>
      <c r="C201" s="1">
        <v>40</v>
      </c>
      <c r="D201" s="1">
        <v>1.04</v>
      </c>
      <c r="E201" s="1">
        <v>10.065</v>
      </c>
      <c r="F201" s="1">
        <v>6.68</v>
      </c>
      <c r="G201" s="1">
        <v>118.7</v>
      </c>
      <c r="H201" s="1">
        <v>0.01</v>
      </c>
      <c r="I201" s="1">
        <v>0.01</v>
      </c>
      <c r="J201" s="1">
        <v>0.43</v>
      </c>
      <c r="K201" s="1">
        <v>0</v>
      </c>
      <c r="L201" s="1">
        <v>1.4</v>
      </c>
      <c r="M201" s="1">
        <v>0.3</v>
      </c>
      <c r="N201" s="28">
        <v>0.5</v>
      </c>
      <c r="O201" s="21">
        <v>12</v>
      </c>
      <c r="P201" t="s">
        <v>184</v>
      </c>
    </row>
    <row r="202" spans="1:15" ht="12.75" thickBot="1">
      <c r="A202" s="21">
        <v>5</v>
      </c>
      <c r="B202" s="13" t="s">
        <v>99</v>
      </c>
      <c r="C202" s="1">
        <v>100</v>
      </c>
      <c r="D202" s="1">
        <v>17.04</v>
      </c>
      <c r="E202" s="1">
        <v>5.96</v>
      </c>
      <c r="F202" s="1">
        <v>6.18</v>
      </c>
      <c r="G202" s="1">
        <v>250</v>
      </c>
      <c r="H202" s="1">
        <v>144.3</v>
      </c>
      <c r="I202" s="1">
        <v>0.12</v>
      </c>
      <c r="J202" s="1">
        <v>0</v>
      </c>
      <c r="K202" s="1">
        <v>0</v>
      </c>
      <c r="L202" s="1">
        <v>22</v>
      </c>
      <c r="M202" s="1">
        <v>26</v>
      </c>
      <c r="N202" s="28">
        <v>1.6</v>
      </c>
      <c r="O202" s="21">
        <v>49</v>
      </c>
    </row>
    <row r="203" spans="1:15" ht="12">
      <c r="A203" s="22">
        <v>7</v>
      </c>
      <c r="B203" s="66" t="s">
        <v>139</v>
      </c>
      <c r="C203" s="4">
        <v>50</v>
      </c>
      <c r="D203" s="37">
        <v>2.8</v>
      </c>
      <c r="E203" s="37">
        <v>0.55</v>
      </c>
      <c r="F203" s="37">
        <v>21.65</v>
      </c>
      <c r="G203" s="37">
        <v>99.5</v>
      </c>
      <c r="H203" s="37">
        <v>0.01</v>
      </c>
      <c r="I203" s="37">
        <v>0.05</v>
      </c>
      <c r="J203" s="37">
        <v>0</v>
      </c>
      <c r="K203" s="37">
        <v>0</v>
      </c>
      <c r="L203" s="37">
        <v>14.5</v>
      </c>
      <c r="M203" s="37">
        <v>1</v>
      </c>
      <c r="N203" s="41">
        <v>0.15</v>
      </c>
      <c r="O203" s="19"/>
    </row>
    <row r="204" spans="1:15" ht="12">
      <c r="A204" s="22">
        <v>8</v>
      </c>
      <c r="B204" s="14" t="s">
        <v>28</v>
      </c>
      <c r="C204" s="4">
        <v>100</v>
      </c>
      <c r="D204" s="4">
        <v>7.4</v>
      </c>
      <c r="E204" s="4">
        <v>2.9</v>
      </c>
      <c r="F204" s="4">
        <v>51.4</v>
      </c>
      <c r="G204" s="1">
        <v>250</v>
      </c>
      <c r="H204" s="1">
        <v>0.28</v>
      </c>
      <c r="I204" s="1">
        <v>0.04</v>
      </c>
      <c r="J204" s="1">
        <v>0</v>
      </c>
      <c r="K204" s="1">
        <v>0</v>
      </c>
      <c r="L204" s="1">
        <v>25.6</v>
      </c>
      <c r="M204" s="1">
        <v>18</v>
      </c>
      <c r="N204" s="28">
        <v>1.4</v>
      </c>
      <c r="O204" s="19"/>
    </row>
    <row r="205" spans="1:15" ht="12.75" thickBot="1">
      <c r="A205" s="22">
        <v>9</v>
      </c>
      <c r="B205" s="66" t="s">
        <v>164</v>
      </c>
      <c r="C205" s="4">
        <v>60</v>
      </c>
      <c r="D205" s="4">
        <v>0.6</v>
      </c>
      <c r="E205" s="4">
        <v>0.1</v>
      </c>
      <c r="F205" s="4">
        <v>1.9</v>
      </c>
      <c r="G205" s="1">
        <v>12</v>
      </c>
      <c r="H205" s="1">
        <v>0.03</v>
      </c>
      <c r="I205" s="1">
        <v>0.02</v>
      </c>
      <c r="J205" s="1">
        <v>0.43</v>
      </c>
      <c r="K205" s="1">
        <v>0</v>
      </c>
      <c r="L205" s="1">
        <v>1.4</v>
      </c>
      <c r="M205" s="1">
        <v>0.3</v>
      </c>
      <c r="N205" s="28">
        <v>0.5</v>
      </c>
      <c r="O205" s="19"/>
    </row>
    <row r="206" spans="1:15" ht="12">
      <c r="A206" s="22">
        <v>10</v>
      </c>
      <c r="B206" s="81" t="s">
        <v>176</v>
      </c>
      <c r="C206" s="36">
        <v>200</v>
      </c>
      <c r="D206" s="37">
        <v>0</v>
      </c>
      <c r="E206" s="37">
        <v>0</v>
      </c>
      <c r="F206" s="37">
        <v>158.1</v>
      </c>
      <c r="G206" s="37">
        <v>617.1</v>
      </c>
      <c r="H206" s="37">
        <v>11.39</v>
      </c>
      <c r="I206" s="37">
        <v>11.39</v>
      </c>
      <c r="J206" s="37">
        <v>561</v>
      </c>
      <c r="K206" s="37">
        <v>9.52</v>
      </c>
      <c r="L206" s="37"/>
      <c r="M206" s="37"/>
      <c r="N206" s="41"/>
      <c r="O206" s="34"/>
    </row>
    <row r="207" spans="1:16" ht="12.75" thickBot="1">
      <c r="A207" s="1">
        <v>11</v>
      </c>
      <c r="B207" s="14" t="s">
        <v>161</v>
      </c>
      <c r="C207" s="4">
        <v>200</v>
      </c>
      <c r="D207" s="2">
        <v>200</v>
      </c>
      <c r="E207" s="2">
        <v>0.8</v>
      </c>
      <c r="F207" s="2">
        <v>0.8</v>
      </c>
      <c r="G207" s="2">
        <v>30</v>
      </c>
      <c r="H207" s="2">
        <v>94</v>
      </c>
      <c r="I207" s="2">
        <v>0.06</v>
      </c>
      <c r="J207" s="2">
        <v>0.04</v>
      </c>
      <c r="K207" s="2">
        <v>20</v>
      </c>
      <c r="L207" s="2">
        <v>0</v>
      </c>
      <c r="M207" s="1">
        <v>32</v>
      </c>
      <c r="N207" s="1">
        <v>18</v>
      </c>
      <c r="O207" s="28"/>
      <c r="P207" s="20"/>
    </row>
    <row r="208" spans="1:15" ht="13.5" thickBot="1">
      <c r="A208" s="18"/>
      <c r="B208" s="11" t="s">
        <v>4</v>
      </c>
      <c r="C208" s="7">
        <f aca="true" t="shared" si="25" ref="C208:N208">SUM(C199:C206)</f>
        <v>750</v>
      </c>
      <c r="D208" s="7">
        <f t="shared" si="25"/>
        <v>45.97</v>
      </c>
      <c r="E208" s="7">
        <f t="shared" si="25"/>
        <v>30.571</v>
      </c>
      <c r="F208" s="7">
        <f t="shared" si="25"/>
        <v>337.56000000000006</v>
      </c>
      <c r="G208" s="7">
        <f t="shared" si="25"/>
        <v>1921.5500000000002</v>
      </c>
      <c r="H208" s="7">
        <f t="shared" si="25"/>
        <v>156.18</v>
      </c>
      <c r="I208" s="7">
        <f t="shared" si="25"/>
        <v>11.73</v>
      </c>
      <c r="J208" s="7">
        <f t="shared" si="25"/>
        <v>570.06</v>
      </c>
      <c r="K208" s="7">
        <f t="shared" si="25"/>
        <v>9.52</v>
      </c>
      <c r="L208" s="7">
        <f t="shared" si="25"/>
        <v>108.9</v>
      </c>
      <c r="M208" s="7">
        <f t="shared" si="25"/>
        <v>84.6</v>
      </c>
      <c r="N208" s="25">
        <f t="shared" si="25"/>
        <v>5.949999999999999</v>
      </c>
      <c r="O208" s="18"/>
    </row>
    <row r="209" spans="1:15" ht="12" hidden="1">
      <c r="A209" s="22">
        <v>4</v>
      </c>
      <c r="B209" s="10" t="s">
        <v>27</v>
      </c>
      <c r="C209" s="6"/>
      <c r="D209" s="6"/>
      <c r="E209" s="6"/>
      <c r="F209" s="6"/>
      <c r="G209" s="2"/>
      <c r="H209" s="2"/>
      <c r="I209" s="2"/>
      <c r="J209" s="2"/>
      <c r="K209" s="2"/>
      <c r="L209" s="1"/>
      <c r="M209" s="1"/>
      <c r="N209" s="28"/>
      <c r="O209" s="19"/>
    </row>
    <row r="210" spans="1:15" ht="12" hidden="1">
      <c r="A210" s="20">
        <v>1</v>
      </c>
      <c r="B210" s="12" t="s">
        <v>38</v>
      </c>
      <c r="C210" s="50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4"/>
      <c r="O210" s="45"/>
    </row>
    <row r="211" spans="1:15" ht="12" hidden="1">
      <c r="A211" s="21">
        <v>2</v>
      </c>
      <c r="B211" s="13" t="s">
        <v>39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28"/>
      <c r="O211" s="21"/>
    </row>
    <row r="212" spans="1:15" ht="12.75" hidden="1" thickBot="1">
      <c r="A212" s="21">
        <v>3</v>
      </c>
      <c r="B212" s="13" t="s">
        <v>40</v>
      </c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28"/>
      <c r="O212" s="21"/>
    </row>
    <row r="213" spans="1:15" ht="13.5" hidden="1" thickBot="1">
      <c r="A213" s="18"/>
      <c r="B213" s="11" t="s">
        <v>4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25"/>
      <c r="O213" s="18"/>
    </row>
    <row r="214" spans="1:15" ht="13.5" thickBot="1">
      <c r="A214" s="33"/>
      <c r="B214" s="40" t="s">
        <v>43</v>
      </c>
      <c r="C214" s="39">
        <f aca="true" t="shared" si="26" ref="C214:N214">SUM(C213,C208,C197)</f>
        <v>1275</v>
      </c>
      <c r="D214" s="39">
        <f t="shared" si="26"/>
        <v>65.11</v>
      </c>
      <c r="E214" s="39">
        <f t="shared" si="26"/>
        <v>45.89</v>
      </c>
      <c r="F214" s="39">
        <f t="shared" si="26"/>
        <v>417.2060000000001</v>
      </c>
      <c r="G214" s="39">
        <f t="shared" si="26"/>
        <v>2444.82</v>
      </c>
      <c r="H214" s="39">
        <f t="shared" si="26"/>
        <v>156.332</v>
      </c>
      <c r="I214" s="39">
        <f t="shared" si="26"/>
        <v>12.192</v>
      </c>
      <c r="J214" s="39">
        <f t="shared" si="26"/>
        <v>573.9699999999999</v>
      </c>
      <c r="K214" s="39">
        <f t="shared" si="26"/>
        <v>99.97</v>
      </c>
      <c r="L214" s="39">
        <f t="shared" si="26"/>
        <v>619.8</v>
      </c>
      <c r="M214" s="39">
        <f t="shared" si="26"/>
        <v>162.87</v>
      </c>
      <c r="N214" s="42">
        <f t="shared" si="26"/>
        <v>9.27</v>
      </c>
      <c r="O214" s="33"/>
    </row>
    <row r="215" ht="12.75" thickBot="1"/>
    <row r="216" spans="1:15" ht="13.5" thickBot="1">
      <c r="A216" s="18"/>
      <c r="B216" s="11" t="s">
        <v>112</v>
      </c>
      <c r="C216" s="7"/>
      <c r="D216" s="7" t="s">
        <v>20</v>
      </c>
      <c r="E216" s="7"/>
      <c r="F216" s="7"/>
      <c r="G216" s="7"/>
      <c r="H216" s="7"/>
      <c r="I216" s="7" t="s">
        <v>18</v>
      </c>
      <c r="J216" s="7"/>
      <c r="K216" s="7"/>
      <c r="L216" s="7" t="s">
        <v>19</v>
      </c>
      <c r="M216" s="7"/>
      <c r="N216" s="7"/>
      <c r="O216" s="9"/>
    </row>
    <row r="217" spans="1:15" ht="12.75" thickBot="1">
      <c r="A217" s="19"/>
      <c r="B217" s="10" t="s">
        <v>1</v>
      </c>
      <c r="C217" s="6" t="s">
        <v>6</v>
      </c>
      <c r="D217" s="6" t="s">
        <v>7</v>
      </c>
      <c r="E217" s="6" t="s">
        <v>8</v>
      </c>
      <c r="F217" s="6" t="s">
        <v>9</v>
      </c>
      <c r="G217" s="6" t="s">
        <v>10</v>
      </c>
      <c r="H217" s="6" t="s">
        <v>11</v>
      </c>
      <c r="I217" s="6" t="s">
        <v>12</v>
      </c>
      <c r="J217" s="6" t="s">
        <v>13</v>
      </c>
      <c r="K217" s="6" t="s">
        <v>14</v>
      </c>
      <c r="L217" s="6" t="s">
        <v>15</v>
      </c>
      <c r="M217" s="6" t="s">
        <v>16</v>
      </c>
      <c r="N217" s="26" t="s">
        <v>17</v>
      </c>
      <c r="O217" s="34"/>
    </row>
    <row r="218" spans="1:15" ht="13.5" thickBot="1">
      <c r="A218" s="18"/>
      <c r="B218" s="11" t="s">
        <v>2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25"/>
      <c r="O218" s="32"/>
    </row>
    <row r="219" spans="1:15" ht="12">
      <c r="A219" s="20">
        <v>1</v>
      </c>
      <c r="B219" s="12" t="s">
        <v>214</v>
      </c>
      <c r="C219" s="2">
        <v>240</v>
      </c>
      <c r="D219" s="2">
        <v>9.2</v>
      </c>
      <c r="E219" s="2">
        <v>12.4</v>
      </c>
      <c r="F219" s="2">
        <v>45.1</v>
      </c>
      <c r="G219" s="2">
        <v>329</v>
      </c>
      <c r="H219" s="2">
        <v>0.15</v>
      </c>
      <c r="I219" s="2">
        <v>0.24</v>
      </c>
      <c r="J219" s="2">
        <v>0</v>
      </c>
      <c r="K219" s="2">
        <v>0</v>
      </c>
      <c r="L219" s="2">
        <v>32</v>
      </c>
      <c r="M219" s="2">
        <v>0</v>
      </c>
      <c r="N219" s="27">
        <v>0.2</v>
      </c>
      <c r="O219" s="20">
        <v>60</v>
      </c>
    </row>
    <row r="220" spans="1:15" ht="12">
      <c r="A220" s="22">
        <v>2</v>
      </c>
      <c r="B220" s="14" t="s">
        <v>28</v>
      </c>
      <c r="C220" s="4">
        <v>50</v>
      </c>
      <c r="D220" s="4">
        <v>3.7</v>
      </c>
      <c r="E220" s="4">
        <v>1.45</v>
      </c>
      <c r="F220" s="4">
        <v>25.7</v>
      </c>
      <c r="G220" s="4">
        <v>125</v>
      </c>
      <c r="H220" s="4">
        <v>0.07</v>
      </c>
      <c r="I220" s="4">
        <v>0.02</v>
      </c>
      <c r="J220" s="4">
        <v>0</v>
      </c>
      <c r="K220" s="4">
        <v>0</v>
      </c>
      <c r="L220" s="4">
        <v>12.8</v>
      </c>
      <c r="M220" s="4">
        <v>9</v>
      </c>
      <c r="N220" s="29">
        <v>0.7</v>
      </c>
      <c r="O220" s="22"/>
    </row>
    <row r="221" spans="1:15" ht="12">
      <c r="A221" s="19">
        <v>3</v>
      </c>
      <c r="B221" s="10" t="s">
        <v>134</v>
      </c>
      <c r="C221" s="1">
        <v>15</v>
      </c>
      <c r="D221" s="1">
        <v>0.09</v>
      </c>
      <c r="E221" s="1">
        <v>12.375</v>
      </c>
      <c r="F221" s="1">
        <v>0.135</v>
      </c>
      <c r="G221" s="1">
        <v>112.2</v>
      </c>
      <c r="H221" s="1"/>
      <c r="I221" s="1"/>
      <c r="J221" s="1"/>
      <c r="K221" s="1"/>
      <c r="L221" s="1"/>
      <c r="M221" s="1"/>
      <c r="N221" s="28"/>
      <c r="O221" s="21"/>
    </row>
    <row r="222" spans="1:15" ht="12.75" thickBot="1">
      <c r="A222" s="21">
        <v>5</v>
      </c>
      <c r="B222" s="13" t="s">
        <v>27</v>
      </c>
      <c r="C222" s="1">
        <v>200</v>
      </c>
      <c r="D222" s="1">
        <v>0.12</v>
      </c>
      <c r="E222" s="1">
        <v>0.03</v>
      </c>
      <c r="F222" s="1">
        <v>12.99</v>
      </c>
      <c r="G222" s="1">
        <v>49.27</v>
      </c>
      <c r="H222" s="1">
        <v>0</v>
      </c>
      <c r="I222" s="1">
        <v>0.006</v>
      </c>
      <c r="J222" s="1">
        <v>0.06</v>
      </c>
      <c r="K222" s="1">
        <v>0</v>
      </c>
      <c r="L222" s="1">
        <v>11.6</v>
      </c>
      <c r="M222" s="1">
        <v>4.5</v>
      </c>
      <c r="N222" s="28">
        <v>0.5</v>
      </c>
      <c r="O222" s="21">
        <v>122</v>
      </c>
    </row>
    <row r="223" spans="1:15" ht="12.75">
      <c r="A223" s="23"/>
      <c r="B223" s="15" t="s">
        <v>4</v>
      </c>
      <c r="C223" s="8">
        <f>SUM(C219:C222)</f>
        <v>505</v>
      </c>
      <c r="D223" s="8">
        <f>SUM(D219:D222)</f>
        <v>13.109999999999998</v>
      </c>
      <c r="E223" s="8">
        <f>SUM(E219:E222)</f>
        <v>26.255000000000003</v>
      </c>
      <c r="F223" s="8">
        <f>SUM(F219:F222)</f>
        <v>83.925</v>
      </c>
      <c r="G223" s="8">
        <f>SUM(G219:G222)</f>
        <v>615.47</v>
      </c>
      <c r="H223" s="8">
        <f aca="true" t="shared" si="27" ref="H223:N223">SUM(H219:H220)</f>
        <v>0.22</v>
      </c>
      <c r="I223" s="8">
        <f t="shared" si="27"/>
        <v>0.26</v>
      </c>
      <c r="J223" s="8">
        <f t="shared" si="27"/>
        <v>0</v>
      </c>
      <c r="K223" s="8">
        <f t="shared" si="27"/>
        <v>0</v>
      </c>
      <c r="L223" s="8">
        <f t="shared" si="27"/>
        <v>44.8</v>
      </c>
      <c r="M223" s="8">
        <f t="shared" si="27"/>
        <v>9</v>
      </c>
      <c r="N223" s="30">
        <f t="shared" si="27"/>
        <v>0.8999999999999999</v>
      </c>
      <c r="O223" s="23"/>
    </row>
    <row r="224" spans="1:15" ht="13.5" thickBot="1">
      <c r="A224" s="24"/>
      <c r="B224" s="16" t="s">
        <v>5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1"/>
      <c r="O224" s="24"/>
    </row>
    <row r="225" spans="1:16" ht="12">
      <c r="A225" s="20">
        <v>1</v>
      </c>
      <c r="B225" s="12" t="s">
        <v>145</v>
      </c>
      <c r="C225" s="4" t="s">
        <v>167</v>
      </c>
      <c r="D225" s="62">
        <v>2.3</v>
      </c>
      <c r="E225" s="4">
        <v>2.8</v>
      </c>
      <c r="F225" s="62">
        <v>6.3</v>
      </c>
      <c r="G225" s="62">
        <v>84</v>
      </c>
      <c r="H225" s="62">
        <v>0.05</v>
      </c>
      <c r="I225" s="62">
        <v>0.05</v>
      </c>
      <c r="J225" s="62">
        <v>20.5</v>
      </c>
      <c r="K225" s="62">
        <v>0</v>
      </c>
      <c r="L225" s="62">
        <v>65</v>
      </c>
      <c r="M225" s="62">
        <v>25</v>
      </c>
      <c r="N225" s="63">
        <v>0.8</v>
      </c>
      <c r="O225" s="69">
        <v>19</v>
      </c>
      <c r="P225" s="70" t="s">
        <v>190</v>
      </c>
    </row>
    <row r="226" spans="1:22" s="75" customFormat="1" ht="12.75" thickBot="1">
      <c r="A226" s="71">
        <v>2</v>
      </c>
      <c r="B226" s="72" t="s">
        <v>85</v>
      </c>
      <c r="C226" s="73">
        <v>200</v>
      </c>
      <c r="D226" s="73">
        <v>7.46</v>
      </c>
      <c r="E226" s="73">
        <v>9.97</v>
      </c>
      <c r="F226" s="73">
        <v>57.74</v>
      </c>
      <c r="G226" s="73">
        <v>344</v>
      </c>
      <c r="H226" s="73">
        <v>0.2</v>
      </c>
      <c r="I226" s="73">
        <v>0.13</v>
      </c>
      <c r="J226" s="73">
        <v>7.5</v>
      </c>
      <c r="K226" s="73">
        <v>5.3</v>
      </c>
      <c r="L226" s="73">
        <v>53.3</v>
      </c>
      <c r="M226" s="73">
        <v>40</v>
      </c>
      <c r="N226" s="74">
        <v>1.3</v>
      </c>
      <c r="O226" s="71">
        <v>62</v>
      </c>
      <c r="P226" t="s">
        <v>191</v>
      </c>
      <c r="Q226"/>
      <c r="R226"/>
      <c r="S226"/>
      <c r="T226"/>
      <c r="U226"/>
      <c r="V226"/>
    </row>
    <row r="227" spans="1:16" ht="14.25" customHeight="1">
      <c r="A227" s="34">
        <v>4</v>
      </c>
      <c r="B227" s="14" t="s">
        <v>173</v>
      </c>
      <c r="C227" s="4">
        <v>100</v>
      </c>
      <c r="D227" s="4">
        <v>6.85</v>
      </c>
      <c r="E227" s="4">
        <v>3.6</v>
      </c>
      <c r="F227" s="4">
        <v>3.6</v>
      </c>
      <c r="G227" s="4">
        <v>74.5</v>
      </c>
      <c r="H227" s="4">
        <v>0.04</v>
      </c>
      <c r="I227" s="4">
        <v>0.03</v>
      </c>
      <c r="J227" s="4">
        <v>0</v>
      </c>
      <c r="K227" s="4">
        <v>6</v>
      </c>
      <c r="L227" s="4">
        <v>24</v>
      </c>
      <c r="M227" s="4">
        <v>13</v>
      </c>
      <c r="N227" s="29">
        <v>0.25</v>
      </c>
      <c r="O227" s="22">
        <v>14</v>
      </c>
      <c r="P227" t="s">
        <v>192</v>
      </c>
    </row>
    <row r="228" spans="1:15" ht="12">
      <c r="A228" s="22">
        <v>6</v>
      </c>
      <c r="B228" s="66" t="s">
        <v>164</v>
      </c>
      <c r="C228" s="4">
        <v>60</v>
      </c>
      <c r="D228" s="4">
        <v>0.6</v>
      </c>
      <c r="E228" s="4">
        <v>0.1</v>
      </c>
      <c r="F228" s="4">
        <v>1.9</v>
      </c>
      <c r="G228" s="1">
        <v>12</v>
      </c>
      <c r="H228" s="1">
        <v>0.03</v>
      </c>
      <c r="I228" s="1">
        <v>0.02</v>
      </c>
      <c r="J228" s="1">
        <v>0.43</v>
      </c>
      <c r="K228" s="1">
        <v>0</v>
      </c>
      <c r="L228" s="1">
        <v>1.4</v>
      </c>
      <c r="M228" s="1">
        <v>0.3</v>
      </c>
      <c r="N228" s="28">
        <v>0.5</v>
      </c>
      <c r="O228" s="19"/>
    </row>
    <row r="229" spans="1:15" ht="12">
      <c r="A229" s="22">
        <v>6</v>
      </c>
      <c r="B229" s="51" t="s">
        <v>133</v>
      </c>
      <c r="C229" s="10">
        <v>200</v>
      </c>
      <c r="D229" s="6">
        <v>1</v>
      </c>
      <c r="E229" s="6">
        <v>0.2</v>
      </c>
      <c r="F229" s="6">
        <v>20.2</v>
      </c>
      <c r="G229" s="6">
        <v>92</v>
      </c>
      <c r="H229" s="6">
        <v>0.02</v>
      </c>
      <c r="I229" s="6">
        <v>0.02</v>
      </c>
      <c r="J229" s="6">
        <v>4</v>
      </c>
      <c r="K229" s="6">
        <v>0</v>
      </c>
      <c r="L229" s="6">
        <v>14</v>
      </c>
      <c r="M229" s="6">
        <v>8</v>
      </c>
      <c r="N229" s="26">
        <v>2.8</v>
      </c>
      <c r="O229" s="19"/>
    </row>
    <row r="230" spans="1:15" ht="12.75" thickBot="1">
      <c r="A230" s="22">
        <v>8</v>
      </c>
      <c r="B230" s="14" t="s">
        <v>28</v>
      </c>
      <c r="C230" s="4">
        <v>100</v>
      </c>
      <c r="D230" s="4">
        <v>7.4</v>
      </c>
      <c r="E230" s="4">
        <v>2.9</v>
      </c>
      <c r="F230" s="4">
        <v>51.4</v>
      </c>
      <c r="G230" s="1">
        <v>250</v>
      </c>
      <c r="H230" s="1">
        <v>0.28</v>
      </c>
      <c r="I230" s="1">
        <v>0.04</v>
      </c>
      <c r="J230" s="1">
        <v>0</v>
      </c>
      <c r="K230" s="1">
        <v>0</v>
      </c>
      <c r="L230" s="1">
        <v>25.6</v>
      </c>
      <c r="M230" s="1">
        <v>18</v>
      </c>
      <c r="N230" s="28">
        <v>1.4</v>
      </c>
      <c r="O230" s="19"/>
    </row>
    <row r="231" spans="1:15" ht="12.75" thickBot="1">
      <c r="A231" s="22">
        <v>7</v>
      </c>
      <c r="B231" s="66" t="s">
        <v>139</v>
      </c>
      <c r="C231" s="4">
        <v>50</v>
      </c>
      <c r="D231" s="37">
        <v>2.8</v>
      </c>
      <c r="E231" s="37">
        <v>0.55</v>
      </c>
      <c r="F231" s="37">
        <v>21.65</v>
      </c>
      <c r="G231" s="37">
        <v>99.5</v>
      </c>
      <c r="H231" s="37">
        <v>0.01</v>
      </c>
      <c r="I231" s="37">
        <v>0.05</v>
      </c>
      <c r="J231" s="37">
        <v>0</v>
      </c>
      <c r="K231" s="37">
        <v>0</v>
      </c>
      <c r="L231" s="37">
        <v>14.5</v>
      </c>
      <c r="M231" s="37">
        <v>1</v>
      </c>
      <c r="N231" s="41">
        <v>0.15</v>
      </c>
      <c r="O231" s="19"/>
    </row>
    <row r="232" spans="1:15" ht="12.75" thickBot="1">
      <c r="A232" s="34">
        <v>9</v>
      </c>
      <c r="B232" s="12" t="s">
        <v>161</v>
      </c>
      <c r="C232" s="1">
        <v>200</v>
      </c>
      <c r="D232" s="1">
        <v>3</v>
      </c>
      <c r="E232" s="1">
        <v>1</v>
      </c>
      <c r="F232" s="1">
        <v>12</v>
      </c>
      <c r="G232" s="1">
        <v>250</v>
      </c>
      <c r="H232" s="1">
        <v>0.08</v>
      </c>
      <c r="I232" s="1">
        <v>1</v>
      </c>
      <c r="J232" s="1">
        <v>20</v>
      </c>
      <c r="K232" s="1">
        <v>0</v>
      </c>
      <c r="L232" s="1">
        <v>16</v>
      </c>
      <c r="M232" s="1">
        <v>84</v>
      </c>
      <c r="N232" s="28">
        <v>1.2</v>
      </c>
      <c r="O232" s="21"/>
    </row>
    <row r="233" spans="1:15" ht="15" customHeight="1" thickBot="1">
      <c r="A233" s="18"/>
      <c r="B233" s="11" t="s">
        <v>4</v>
      </c>
      <c r="C233">
        <f aca="true" t="shared" si="28" ref="C233:N233">SUM(C225:C232)</f>
        <v>910</v>
      </c>
      <c r="D233">
        <f t="shared" si="28"/>
        <v>31.41</v>
      </c>
      <c r="E233">
        <f t="shared" si="28"/>
        <v>21.12</v>
      </c>
      <c r="F233">
        <f t="shared" si="28"/>
        <v>174.79000000000002</v>
      </c>
      <c r="G233">
        <f t="shared" si="28"/>
        <v>1206</v>
      </c>
      <c r="H233">
        <f t="shared" si="28"/>
        <v>0.71</v>
      </c>
      <c r="I233">
        <f t="shared" si="28"/>
        <v>1.3399999999999999</v>
      </c>
      <c r="J233">
        <f t="shared" si="28"/>
        <v>52.43</v>
      </c>
      <c r="K233">
        <f t="shared" si="28"/>
        <v>11.3</v>
      </c>
      <c r="L233">
        <f t="shared" si="28"/>
        <v>213.8</v>
      </c>
      <c r="M233">
        <f t="shared" si="28"/>
        <v>189.3</v>
      </c>
      <c r="N233">
        <f t="shared" si="28"/>
        <v>8.4</v>
      </c>
      <c r="O233" s="18"/>
    </row>
    <row r="234" spans="1:15" ht="14.25" customHeight="1" thickBot="1">
      <c r="A234" s="33"/>
      <c r="B234" s="40" t="s">
        <v>43</v>
      </c>
      <c r="C234" s="39">
        <f aca="true" t="shared" si="29" ref="C234:N234">SUM(C233,C223)</f>
        <v>1415</v>
      </c>
      <c r="D234" s="39">
        <f t="shared" si="29"/>
        <v>44.519999999999996</v>
      </c>
      <c r="E234" s="39">
        <f t="shared" si="29"/>
        <v>47.375</v>
      </c>
      <c r="F234" s="39">
        <f t="shared" si="29"/>
        <v>258.71500000000003</v>
      </c>
      <c r="G234" s="39">
        <f t="shared" si="29"/>
        <v>1821.47</v>
      </c>
      <c r="H234" s="39">
        <f t="shared" si="29"/>
        <v>0.9299999999999999</v>
      </c>
      <c r="I234" s="39">
        <f t="shared" si="29"/>
        <v>1.5999999999999999</v>
      </c>
      <c r="J234" s="39">
        <f t="shared" si="29"/>
        <v>52.43</v>
      </c>
      <c r="K234" s="39">
        <f t="shared" si="29"/>
        <v>11.3</v>
      </c>
      <c r="L234" s="39">
        <f t="shared" si="29"/>
        <v>258.6</v>
      </c>
      <c r="M234" s="39">
        <f t="shared" si="29"/>
        <v>198.3</v>
      </c>
      <c r="N234" s="39">
        <f t="shared" si="29"/>
        <v>9.3</v>
      </c>
      <c r="O234" s="33"/>
    </row>
    <row r="235" spans="1:15" ht="13.5" thickBot="1">
      <c r="A235" s="18"/>
      <c r="B235" s="11" t="s">
        <v>210</v>
      </c>
      <c r="C235" s="7"/>
      <c r="D235" s="7" t="s">
        <v>20</v>
      </c>
      <c r="E235" s="7"/>
      <c r="F235" s="7"/>
      <c r="G235" s="7"/>
      <c r="H235" s="7"/>
      <c r="I235" s="7" t="s">
        <v>18</v>
      </c>
      <c r="J235" s="7"/>
      <c r="K235" s="7"/>
      <c r="L235" s="7" t="s">
        <v>19</v>
      </c>
      <c r="M235" s="7"/>
      <c r="N235" s="7"/>
      <c r="O235" s="9"/>
    </row>
    <row r="236" spans="1:15" ht="12.75" thickBot="1">
      <c r="A236" s="19"/>
      <c r="B236" s="10" t="s">
        <v>1</v>
      </c>
      <c r="C236" s="6" t="s">
        <v>6</v>
      </c>
      <c r="D236" s="6" t="s">
        <v>7</v>
      </c>
      <c r="E236" s="6" t="s">
        <v>8</v>
      </c>
      <c r="F236" s="6" t="s">
        <v>9</v>
      </c>
      <c r="G236" s="6" t="s">
        <v>10</v>
      </c>
      <c r="H236" s="6" t="s">
        <v>11</v>
      </c>
      <c r="I236" s="6" t="s">
        <v>12</v>
      </c>
      <c r="J236" s="6" t="s">
        <v>13</v>
      </c>
      <c r="K236" s="6" t="s">
        <v>14</v>
      </c>
      <c r="L236" s="6" t="s">
        <v>15</v>
      </c>
      <c r="M236" s="6" t="s">
        <v>16</v>
      </c>
      <c r="N236" s="26" t="s">
        <v>17</v>
      </c>
      <c r="O236" s="34"/>
    </row>
    <row r="237" spans="1:15" ht="13.5" thickBot="1">
      <c r="A237" s="18"/>
      <c r="B237" s="11" t="s">
        <v>2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25"/>
      <c r="O237" s="32"/>
    </row>
    <row r="238" spans="1:15" ht="12">
      <c r="A238" s="20">
        <v>1</v>
      </c>
      <c r="B238" s="12" t="s">
        <v>211</v>
      </c>
      <c r="C238" s="2">
        <v>230</v>
      </c>
      <c r="D238" s="2">
        <v>9.2</v>
      </c>
      <c r="E238" s="2">
        <v>12.4</v>
      </c>
      <c r="F238" s="2">
        <v>45.1</v>
      </c>
      <c r="G238" s="2">
        <v>329</v>
      </c>
      <c r="H238" s="2">
        <v>0.15</v>
      </c>
      <c r="I238" s="2">
        <v>0.24</v>
      </c>
      <c r="J238" s="2">
        <v>0</v>
      </c>
      <c r="K238" s="2">
        <v>0</v>
      </c>
      <c r="L238" s="2">
        <v>32</v>
      </c>
      <c r="M238" s="2">
        <v>0</v>
      </c>
      <c r="N238" s="27">
        <v>0.2</v>
      </c>
      <c r="O238" s="20">
        <v>60</v>
      </c>
    </row>
    <row r="239" spans="1:15" ht="12">
      <c r="A239" s="22">
        <v>2</v>
      </c>
      <c r="B239" s="14" t="s">
        <v>28</v>
      </c>
      <c r="C239" s="4">
        <v>50</v>
      </c>
      <c r="D239" s="4">
        <v>3.7</v>
      </c>
      <c r="E239" s="4">
        <v>1.45</v>
      </c>
      <c r="F239" s="4">
        <v>25.7</v>
      </c>
      <c r="G239" s="4">
        <v>125</v>
      </c>
      <c r="H239" s="4">
        <v>0.07</v>
      </c>
      <c r="I239" s="4">
        <v>0.02</v>
      </c>
      <c r="J239" s="4">
        <v>0</v>
      </c>
      <c r="K239" s="4">
        <v>0</v>
      </c>
      <c r="L239" s="4">
        <v>12.8</v>
      </c>
      <c r="M239" s="4">
        <v>9</v>
      </c>
      <c r="N239" s="29">
        <v>0.7</v>
      </c>
      <c r="O239" s="22"/>
    </row>
    <row r="240" spans="1:15" ht="12">
      <c r="A240" s="19">
        <v>3</v>
      </c>
      <c r="B240" s="10" t="s">
        <v>134</v>
      </c>
      <c r="C240" s="1">
        <v>15</v>
      </c>
      <c r="D240" s="1">
        <v>0.09</v>
      </c>
      <c r="E240" s="1">
        <v>12.375</v>
      </c>
      <c r="F240" s="1">
        <v>0.135</v>
      </c>
      <c r="G240" s="1">
        <v>112.2</v>
      </c>
      <c r="H240" s="1"/>
      <c r="I240" s="1"/>
      <c r="J240" s="1"/>
      <c r="K240" s="1"/>
      <c r="L240" s="1"/>
      <c r="M240" s="1"/>
      <c r="N240" s="28"/>
      <c r="O240" s="21"/>
    </row>
    <row r="241" spans="1:15" ht="12.75" thickBot="1">
      <c r="A241" s="21">
        <v>5</v>
      </c>
      <c r="B241" s="13" t="s">
        <v>27</v>
      </c>
      <c r="C241" s="1">
        <v>200</v>
      </c>
      <c r="D241" s="1">
        <v>0.12</v>
      </c>
      <c r="E241" s="1">
        <v>0.03</v>
      </c>
      <c r="F241" s="1">
        <v>12.99</v>
      </c>
      <c r="G241" s="1">
        <v>49.27</v>
      </c>
      <c r="H241" s="1">
        <v>0</v>
      </c>
      <c r="I241" s="1">
        <v>0.006</v>
      </c>
      <c r="J241" s="1">
        <v>0.06</v>
      </c>
      <c r="K241" s="1">
        <v>0</v>
      </c>
      <c r="L241" s="1">
        <v>11.6</v>
      </c>
      <c r="M241" s="1">
        <v>4.5</v>
      </c>
      <c r="N241" s="28">
        <v>0.5</v>
      </c>
      <c r="O241" s="21">
        <v>122</v>
      </c>
    </row>
    <row r="242" spans="1:15" ht="12.75">
      <c r="A242" s="23"/>
      <c r="B242" s="15" t="s">
        <v>4</v>
      </c>
      <c r="C242" s="8">
        <f>SUM(C238:C241)</f>
        <v>495</v>
      </c>
      <c r="D242" s="8">
        <f>SUM(D238:D241)</f>
        <v>13.109999999999998</v>
      </c>
      <c r="E242" s="8">
        <f>SUM(E238:E241)</f>
        <v>26.255000000000003</v>
      </c>
      <c r="F242" s="8">
        <f>SUM(F238:F241)</f>
        <v>83.925</v>
      </c>
      <c r="G242" s="8">
        <f>SUM(G238:G241)</f>
        <v>615.47</v>
      </c>
      <c r="H242" s="8">
        <f aca="true" t="shared" si="30" ref="H242:N242">SUM(H238:H239)</f>
        <v>0.22</v>
      </c>
      <c r="I242" s="8">
        <f t="shared" si="30"/>
        <v>0.26</v>
      </c>
      <c r="J242" s="8">
        <f t="shared" si="30"/>
        <v>0</v>
      </c>
      <c r="K242" s="8">
        <f t="shared" si="30"/>
        <v>0</v>
      </c>
      <c r="L242" s="8">
        <f t="shared" si="30"/>
        <v>44.8</v>
      </c>
      <c r="M242" s="8">
        <f t="shared" si="30"/>
        <v>9</v>
      </c>
      <c r="N242" s="30">
        <f t="shared" si="30"/>
        <v>0.8999999999999999</v>
      </c>
      <c r="O242" s="23"/>
    </row>
    <row r="243" spans="1:15" ht="13.5" thickBot="1">
      <c r="A243" s="24"/>
      <c r="B243" s="16" t="s">
        <v>5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1"/>
      <c r="O243" s="24"/>
    </row>
    <row r="244" spans="1:19" ht="12">
      <c r="A244" s="61">
        <v>1</v>
      </c>
      <c r="B244" s="12" t="s">
        <v>170</v>
      </c>
      <c r="C244" s="2" t="s">
        <v>167</v>
      </c>
      <c r="D244" s="2">
        <v>2.94</v>
      </c>
      <c r="E244" s="2">
        <v>2.2</v>
      </c>
      <c r="F244" s="2">
        <v>25.15</v>
      </c>
      <c r="G244" s="2">
        <v>287</v>
      </c>
      <c r="H244" s="2">
        <v>0.14</v>
      </c>
      <c r="I244" s="2">
        <v>0.128</v>
      </c>
      <c r="J244" s="2">
        <v>5.17</v>
      </c>
      <c r="K244" s="2">
        <v>0</v>
      </c>
      <c r="L244" s="2">
        <v>41.27</v>
      </c>
      <c r="M244" s="2">
        <v>39.53</v>
      </c>
      <c r="N244" s="27">
        <v>1.008</v>
      </c>
      <c r="O244" s="20">
        <v>139</v>
      </c>
      <c r="P244" t="s">
        <v>194</v>
      </c>
      <c r="S244" t="s">
        <v>195</v>
      </c>
    </row>
    <row r="245" spans="1:22" s="75" customFormat="1" ht="12.75" thickBot="1">
      <c r="A245" s="71">
        <v>2</v>
      </c>
      <c r="B245" s="72" t="s">
        <v>215</v>
      </c>
      <c r="C245" s="73">
        <v>200</v>
      </c>
      <c r="D245" s="73">
        <v>7.46</v>
      </c>
      <c r="E245" s="73">
        <v>9.97</v>
      </c>
      <c r="F245" s="73">
        <v>57.74</v>
      </c>
      <c r="G245" s="73">
        <v>344</v>
      </c>
      <c r="H245" s="73">
        <v>0.2</v>
      </c>
      <c r="I245" s="73">
        <v>0.13</v>
      </c>
      <c r="J245" s="73">
        <v>7.5</v>
      </c>
      <c r="K245" s="73">
        <v>5.3</v>
      </c>
      <c r="L245" s="73">
        <v>53.3</v>
      </c>
      <c r="M245" s="73">
        <v>40</v>
      </c>
      <c r="N245" s="74">
        <v>1.3</v>
      </c>
      <c r="O245" s="71">
        <v>62</v>
      </c>
      <c r="P245" t="s">
        <v>191</v>
      </c>
      <c r="Q245"/>
      <c r="R245"/>
      <c r="S245"/>
      <c r="T245"/>
      <c r="U245"/>
      <c r="V245"/>
    </row>
    <row r="246" spans="1:16" ht="14.25" customHeight="1">
      <c r="A246" s="34">
        <v>4</v>
      </c>
      <c r="B246" s="14" t="s">
        <v>216</v>
      </c>
      <c r="C246" s="4">
        <v>100</v>
      </c>
      <c r="D246" s="4">
        <v>6.85</v>
      </c>
      <c r="E246" s="4">
        <v>3.6</v>
      </c>
      <c r="F246" s="4">
        <v>3.6</v>
      </c>
      <c r="G246" s="4">
        <v>74.5</v>
      </c>
      <c r="H246" s="4">
        <v>0.04</v>
      </c>
      <c r="I246" s="4">
        <v>0.03</v>
      </c>
      <c r="J246" s="4">
        <v>0</v>
      </c>
      <c r="K246" s="4">
        <v>6</v>
      </c>
      <c r="L246" s="4">
        <v>24</v>
      </c>
      <c r="M246" s="4">
        <v>13</v>
      </c>
      <c r="N246" s="29">
        <v>0.25</v>
      </c>
      <c r="O246" s="22">
        <v>14</v>
      </c>
      <c r="P246" t="s">
        <v>192</v>
      </c>
    </row>
    <row r="247" spans="1:15" ht="12">
      <c r="A247" s="22">
        <v>6</v>
      </c>
      <c r="B247" s="51" t="s">
        <v>133</v>
      </c>
      <c r="C247" s="10">
        <v>200</v>
      </c>
      <c r="D247" s="6">
        <v>1</v>
      </c>
      <c r="E247" s="6">
        <v>0.2</v>
      </c>
      <c r="F247" s="6">
        <v>20.2</v>
      </c>
      <c r="G247" s="6">
        <v>92</v>
      </c>
      <c r="H247" s="6">
        <v>0.02</v>
      </c>
      <c r="I247" s="6">
        <v>0.02</v>
      </c>
      <c r="J247" s="6">
        <v>4</v>
      </c>
      <c r="K247" s="6">
        <v>0</v>
      </c>
      <c r="L247" s="6">
        <v>14</v>
      </c>
      <c r="M247" s="6">
        <v>8</v>
      </c>
      <c r="N247" s="26">
        <v>2.8</v>
      </c>
      <c r="O247" s="19"/>
    </row>
    <row r="248" spans="1:15" ht="12.75" thickBot="1">
      <c r="A248" s="22">
        <v>8</v>
      </c>
      <c r="B248" s="14" t="s">
        <v>28</v>
      </c>
      <c r="C248" s="4">
        <v>100</v>
      </c>
      <c r="D248" s="4">
        <v>7.4</v>
      </c>
      <c r="E248" s="4">
        <v>2.9</v>
      </c>
      <c r="F248" s="4">
        <v>51.4</v>
      </c>
      <c r="G248" s="1">
        <v>250</v>
      </c>
      <c r="H248" s="1">
        <v>0.28</v>
      </c>
      <c r="I248" s="1">
        <v>0.04</v>
      </c>
      <c r="J248" s="1">
        <v>0</v>
      </c>
      <c r="K248" s="1">
        <v>0</v>
      </c>
      <c r="L248" s="1">
        <v>25.6</v>
      </c>
      <c r="M248" s="1">
        <v>18</v>
      </c>
      <c r="N248" s="28">
        <v>1.4</v>
      </c>
      <c r="O248" s="19"/>
    </row>
    <row r="249" spans="1:15" ht="12.75" thickBot="1">
      <c r="A249" s="22">
        <v>7</v>
      </c>
      <c r="B249" s="66" t="s">
        <v>139</v>
      </c>
      <c r="C249" s="4">
        <v>50</v>
      </c>
      <c r="D249" s="37">
        <v>2.8</v>
      </c>
      <c r="E249" s="37">
        <v>0.55</v>
      </c>
      <c r="F249" s="37">
        <v>21.65</v>
      </c>
      <c r="G249" s="37">
        <v>99.5</v>
      </c>
      <c r="H249" s="37">
        <v>0.01</v>
      </c>
      <c r="I249" s="37">
        <v>0.05</v>
      </c>
      <c r="J249" s="37">
        <v>0</v>
      </c>
      <c r="K249" s="37">
        <v>0</v>
      </c>
      <c r="L249" s="37">
        <v>14.5</v>
      </c>
      <c r="M249" s="37">
        <v>1</v>
      </c>
      <c r="N249" s="41">
        <v>0.15</v>
      </c>
      <c r="O249" s="19"/>
    </row>
    <row r="250" spans="1:15" ht="12.75" thickBot="1">
      <c r="A250" s="34">
        <v>9</v>
      </c>
      <c r="B250" s="12" t="s">
        <v>161</v>
      </c>
      <c r="C250" s="1">
        <v>200</v>
      </c>
      <c r="D250" s="1">
        <v>3</v>
      </c>
      <c r="E250" s="1">
        <v>1</v>
      </c>
      <c r="F250" s="1">
        <v>12</v>
      </c>
      <c r="G250" s="1">
        <v>250</v>
      </c>
      <c r="H250" s="1">
        <v>0.08</v>
      </c>
      <c r="I250" s="1">
        <v>1</v>
      </c>
      <c r="J250" s="1">
        <v>20</v>
      </c>
      <c r="K250" s="1">
        <v>0</v>
      </c>
      <c r="L250" s="1">
        <v>16</v>
      </c>
      <c r="M250" s="1">
        <v>84</v>
      </c>
      <c r="N250" s="28">
        <v>1.2</v>
      </c>
      <c r="O250" s="21"/>
    </row>
    <row r="251" spans="1:15" ht="15" customHeight="1" thickBot="1">
      <c r="A251" s="18"/>
      <c r="B251" s="11" t="s">
        <v>4</v>
      </c>
      <c r="C251">
        <f aca="true" t="shared" si="31" ref="C251:N251">SUM(C244:C250)</f>
        <v>850</v>
      </c>
      <c r="D251">
        <f t="shared" si="31"/>
        <v>31.45</v>
      </c>
      <c r="E251">
        <f t="shared" si="31"/>
        <v>20.42</v>
      </c>
      <c r="F251">
        <f t="shared" si="31"/>
        <v>191.74</v>
      </c>
      <c r="G251">
        <f t="shared" si="31"/>
        <v>1397</v>
      </c>
      <c r="H251">
        <f t="shared" si="31"/>
        <v>0.77</v>
      </c>
      <c r="I251">
        <f t="shared" si="31"/>
        <v>1.3980000000000001</v>
      </c>
      <c r="J251">
        <f t="shared" si="31"/>
        <v>36.67</v>
      </c>
      <c r="K251">
        <f t="shared" si="31"/>
        <v>11.3</v>
      </c>
      <c r="L251">
        <f t="shared" si="31"/>
        <v>188.67</v>
      </c>
      <c r="M251">
        <f t="shared" si="31"/>
        <v>203.53</v>
      </c>
      <c r="N251">
        <f t="shared" si="31"/>
        <v>8.107999999999999</v>
      </c>
      <c r="O251" s="18"/>
    </row>
    <row r="252" spans="1:15" ht="14.25" customHeight="1" thickBot="1">
      <c r="A252" s="33"/>
      <c r="B252" s="40" t="s">
        <v>43</v>
      </c>
      <c r="C252" s="39">
        <f aca="true" t="shared" si="32" ref="C252:N252">SUM(C251,C242)</f>
        <v>1345</v>
      </c>
      <c r="D252" s="39">
        <f t="shared" si="32"/>
        <v>44.559999999999995</v>
      </c>
      <c r="E252" s="39">
        <f t="shared" si="32"/>
        <v>46.675000000000004</v>
      </c>
      <c r="F252" s="39">
        <f t="shared" si="32"/>
        <v>275.665</v>
      </c>
      <c r="G252" s="39">
        <f t="shared" si="32"/>
        <v>2012.47</v>
      </c>
      <c r="H252" s="39">
        <f t="shared" si="32"/>
        <v>0.99</v>
      </c>
      <c r="I252" s="39">
        <f t="shared" si="32"/>
        <v>1.6580000000000001</v>
      </c>
      <c r="J252" s="39">
        <f t="shared" si="32"/>
        <v>36.67</v>
      </c>
      <c r="K252" s="39">
        <f t="shared" si="32"/>
        <v>11.3</v>
      </c>
      <c r="L252" s="39">
        <f t="shared" si="32"/>
        <v>233.46999999999997</v>
      </c>
      <c r="M252" s="39">
        <f t="shared" si="32"/>
        <v>212.53</v>
      </c>
      <c r="N252" s="39">
        <f t="shared" si="32"/>
        <v>9.008</v>
      </c>
      <c r="O252" s="33"/>
    </row>
    <row r="253" spans="1:15" ht="13.5" thickBot="1">
      <c r="A253" s="18"/>
      <c r="B253" s="11" t="s">
        <v>213</v>
      </c>
      <c r="C253" s="7"/>
      <c r="D253" s="7" t="s">
        <v>20</v>
      </c>
      <c r="E253" s="7"/>
      <c r="F253" s="7"/>
      <c r="G253" s="7"/>
      <c r="H253" s="7"/>
      <c r="I253" s="7" t="s">
        <v>18</v>
      </c>
      <c r="J253" s="7"/>
      <c r="K253" s="7"/>
      <c r="L253" s="7" t="s">
        <v>19</v>
      </c>
      <c r="M253" s="7"/>
      <c r="N253" s="7"/>
      <c r="O253" s="9"/>
    </row>
    <row r="254" spans="1:15" ht="12.75" thickBot="1">
      <c r="A254" s="19"/>
      <c r="B254" s="10" t="s">
        <v>1</v>
      </c>
      <c r="C254" s="6" t="s">
        <v>6</v>
      </c>
      <c r="D254" s="6" t="s">
        <v>7</v>
      </c>
      <c r="E254" s="6" t="s">
        <v>8</v>
      </c>
      <c r="F254" s="6" t="s">
        <v>9</v>
      </c>
      <c r="G254" s="6" t="s">
        <v>10</v>
      </c>
      <c r="H254" s="6" t="s">
        <v>11</v>
      </c>
      <c r="I254" s="6" t="s">
        <v>12</v>
      </c>
      <c r="J254" s="6" t="s">
        <v>13</v>
      </c>
      <c r="K254" s="6" t="s">
        <v>14</v>
      </c>
      <c r="L254" s="6" t="s">
        <v>15</v>
      </c>
      <c r="M254" s="6" t="s">
        <v>16</v>
      </c>
      <c r="N254" s="26" t="s">
        <v>17</v>
      </c>
      <c r="O254" s="34"/>
    </row>
    <row r="255" spans="1:15" ht="13.5" thickBot="1">
      <c r="A255" s="18"/>
      <c r="B255" s="11" t="s">
        <v>2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25"/>
      <c r="O255" s="32"/>
    </row>
    <row r="256" spans="1:15" ht="12">
      <c r="A256" s="20">
        <v>1</v>
      </c>
      <c r="B256" s="12" t="s">
        <v>214</v>
      </c>
      <c r="C256" s="2">
        <v>230</v>
      </c>
      <c r="D256" s="2">
        <v>9.2</v>
      </c>
      <c r="E256" s="2">
        <v>12.4</v>
      </c>
      <c r="F256" s="2">
        <v>45.1</v>
      </c>
      <c r="G256" s="2">
        <v>329</v>
      </c>
      <c r="H256" s="2">
        <v>0.15</v>
      </c>
      <c r="I256" s="2">
        <v>0.24</v>
      </c>
      <c r="J256" s="2">
        <v>0</v>
      </c>
      <c r="K256" s="2">
        <v>0</v>
      </c>
      <c r="L256" s="2">
        <v>32</v>
      </c>
      <c r="M256" s="2">
        <v>0</v>
      </c>
      <c r="N256" s="27">
        <v>0.2</v>
      </c>
      <c r="O256" s="20">
        <v>60</v>
      </c>
    </row>
    <row r="257" spans="1:15" ht="12">
      <c r="A257" s="22">
        <v>2</v>
      </c>
      <c r="B257" s="14" t="s">
        <v>28</v>
      </c>
      <c r="C257" s="4">
        <v>50</v>
      </c>
      <c r="D257" s="4">
        <v>3.7</v>
      </c>
      <c r="E257" s="4">
        <v>1.45</v>
      </c>
      <c r="F257" s="4">
        <v>25.7</v>
      </c>
      <c r="G257" s="4">
        <v>125</v>
      </c>
      <c r="H257" s="4">
        <v>0.07</v>
      </c>
      <c r="I257" s="4">
        <v>0.02</v>
      </c>
      <c r="J257" s="4">
        <v>0</v>
      </c>
      <c r="K257" s="4">
        <v>0</v>
      </c>
      <c r="L257" s="4">
        <v>12.8</v>
      </c>
      <c r="M257" s="4">
        <v>9</v>
      </c>
      <c r="N257" s="29">
        <v>0.7</v>
      </c>
      <c r="O257" s="22"/>
    </row>
    <row r="258" spans="1:15" ht="12">
      <c r="A258" s="19">
        <v>3</v>
      </c>
      <c r="B258" s="10" t="s">
        <v>134</v>
      </c>
      <c r="C258" s="1">
        <v>15</v>
      </c>
      <c r="D258" s="1">
        <v>0.09</v>
      </c>
      <c r="E258" s="1">
        <v>12.375</v>
      </c>
      <c r="F258" s="1">
        <v>0.135</v>
      </c>
      <c r="G258" s="1">
        <v>112.2</v>
      </c>
      <c r="H258" s="1"/>
      <c r="I258" s="1"/>
      <c r="J258" s="1"/>
      <c r="K258" s="1"/>
      <c r="L258" s="1"/>
      <c r="M258" s="1"/>
      <c r="N258" s="28"/>
      <c r="O258" s="21"/>
    </row>
    <row r="259" spans="1:15" ht="12.75" thickBot="1">
      <c r="A259" s="21">
        <v>5</v>
      </c>
      <c r="B259" s="13" t="s">
        <v>27</v>
      </c>
      <c r="C259" s="1">
        <v>200</v>
      </c>
      <c r="D259" s="1">
        <v>0.12</v>
      </c>
      <c r="E259" s="1">
        <v>0.03</v>
      </c>
      <c r="F259" s="1">
        <v>12.99</v>
      </c>
      <c r="G259" s="1">
        <v>49.27</v>
      </c>
      <c r="H259" s="1">
        <v>0</v>
      </c>
      <c r="I259" s="1">
        <v>0.006</v>
      </c>
      <c r="J259" s="1">
        <v>0.06</v>
      </c>
      <c r="K259" s="1">
        <v>0</v>
      </c>
      <c r="L259" s="1">
        <v>11.6</v>
      </c>
      <c r="M259" s="1">
        <v>4.5</v>
      </c>
      <c r="N259" s="28">
        <v>0.5</v>
      </c>
      <c r="O259" s="21">
        <v>122</v>
      </c>
    </row>
    <row r="260" spans="1:15" ht="12.75">
      <c r="A260" s="23"/>
      <c r="B260" s="15" t="s">
        <v>4</v>
      </c>
      <c r="C260" s="8">
        <f>SUM(C256:C259)</f>
        <v>495</v>
      </c>
      <c r="D260" s="8">
        <f>SUM(D256:D259)</f>
        <v>13.109999999999998</v>
      </c>
      <c r="E260" s="8">
        <f>SUM(E256:E259)</f>
        <v>26.255000000000003</v>
      </c>
      <c r="F260" s="8">
        <f>SUM(F256:F259)</f>
        <v>83.925</v>
      </c>
      <c r="G260" s="8">
        <f>SUM(G256:G259)</f>
        <v>615.47</v>
      </c>
      <c r="H260" s="8">
        <f aca="true" t="shared" si="33" ref="H260:N260">SUM(H256:H257)</f>
        <v>0.22</v>
      </c>
      <c r="I260" s="8">
        <f t="shared" si="33"/>
        <v>0.26</v>
      </c>
      <c r="J260" s="8">
        <f t="shared" si="33"/>
        <v>0</v>
      </c>
      <c r="K260" s="8">
        <f t="shared" si="33"/>
        <v>0</v>
      </c>
      <c r="L260" s="8">
        <f t="shared" si="33"/>
        <v>44.8</v>
      </c>
      <c r="M260" s="8">
        <f t="shared" si="33"/>
        <v>9</v>
      </c>
      <c r="N260" s="30">
        <f t="shared" si="33"/>
        <v>0.8999999999999999</v>
      </c>
      <c r="O260" s="23"/>
    </row>
    <row r="261" spans="1:15" ht="13.5" thickBot="1">
      <c r="A261" s="24"/>
      <c r="B261" s="16" t="s">
        <v>5</v>
      </c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1"/>
      <c r="O261" s="24"/>
    </row>
    <row r="262" spans="1:16" ht="12">
      <c r="A262" s="20">
        <v>1</v>
      </c>
      <c r="B262" s="12" t="s">
        <v>145</v>
      </c>
      <c r="C262" s="4" t="s">
        <v>167</v>
      </c>
      <c r="D262" s="62">
        <v>2.3</v>
      </c>
      <c r="E262" s="4">
        <v>2.8</v>
      </c>
      <c r="F262" s="62">
        <v>6.3</v>
      </c>
      <c r="G262" s="62">
        <v>84</v>
      </c>
      <c r="H262" s="62">
        <v>0.05</v>
      </c>
      <c r="I262" s="62">
        <v>0.05</v>
      </c>
      <c r="J262" s="62">
        <v>20.5</v>
      </c>
      <c r="K262" s="62">
        <v>0</v>
      </c>
      <c r="L262" s="62">
        <v>65</v>
      </c>
      <c r="M262" s="62">
        <v>25</v>
      </c>
      <c r="N262" s="63">
        <v>0.8</v>
      </c>
      <c r="O262" s="69">
        <v>19</v>
      </c>
      <c r="P262" s="70" t="s">
        <v>190</v>
      </c>
    </row>
    <row r="263" spans="1:16" ht="12.75" thickBot="1">
      <c r="A263" s="21">
        <v>3</v>
      </c>
      <c r="B263" s="13" t="s">
        <v>174</v>
      </c>
      <c r="C263" s="1">
        <v>200</v>
      </c>
      <c r="D263" s="1">
        <v>8.19</v>
      </c>
      <c r="E263" s="1">
        <v>2.119</v>
      </c>
      <c r="F263" s="1">
        <v>41.28</v>
      </c>
      <c r="G263" s="1">
        <v>214</v>
      </c>
      <c r="H263" s="1">
        <v>0.04</v>
      </c>
      <c r="I263" s="1">
        <v>0.03</v>
      </c>
      <c r="J263" s="1">
        <v>0</v>
      </c>
      <c r="K263" s="1">
        <v>0</v>
      </c>
      <c r="L263" s="1">
        <v>20</v>
      </c>
      <c r="M263" s="1">
        <v>36</v>
      </c>
      <c r="N263" s="28">
        <v>0.8</v>
      </c>
      <c r="O263" s="21">
        <v>28</v>
      </c>
      <c r="P263" t="s">
        <v>181</v>
      </c>
    </row>
    <row r="264" spans="1:16" ht="14.25" customHeight="1">
      <c r="A264" s="34">
        <v>4</v>
      </c>
      <c r="B264" s="14" t="s">
        <v>212</v>
      </c>
      <c r="C264" s="4">
        <v>100</v>
      </c>
      <c r="D264" s="4">
        <v>6.85</v>
      </c>
      <c r="E264" s="4">
        <v>3.6</v>
      </c>
      <c r="F264" s="4">
        <v>3.6</v>
      </c>
      <c r="G264" s="4">
        <v>74.5</v>
      </c>
      <c r="H264" s="4">
        <v>0.04</v>
      </c>
      <c r="I264" s="4">
        <v>0.03</v>
      </c>
      <c r="J264" s="4">
        <v>0</v>
      </c>
      <c r="K264" s="4">
        <v>6</v>
      </c>
      <c r="L264" s="4">
        <v>24</v>
      </c>
      <c r="M264" s="4">
        <v>13</v>
      </c>
      <c r="N264" s="29">
        <v>0.25</v>
      </c>
      <c r="O264" s="22">
        <v>14</v>
      </c>
      <c r="P264" t="s">
        <v>192</v>
      </c>
    </row>
    <row r="265" spans="1:15" ht="12">
      <c r="A265" s="22">
        <v>6</v>
      </c>
      <c r="B265" s="66" t="s">
        <v>164</v>
      </c>
      <c r="C265" s="4">
        <v>60</v>
      </c>
      <c r="D265" s="4">
        <v>0.6</v>
      </c>
      <c r="E265" s="4">
        <v>0.1</v>
      </c>
      <c r="F265" s="4">
        <v>1.9</v>
      </c>
      <c r="G265" s="1">
        <v>12</v>
      </c>
      <c r="H265" s="1">
        <v>0.03</v>
      </c>
      <c r="I265" s="1">
        <v>0.02</v>
      </c>
      <c r="J265" s="1">
        <v>0.43</v>
      </c>
      <c r="K265" s="1">
        <v>0</v>
      </c>
      <c r="L265" s="1">
        <v>1.4</v>
      </c>
      <c r="M265" s="1">
        <v>0.3</v>
      </c>
      <c r="N265" s="28">
        <v>0.5</v>
      </c>
      <c r="O265" s="19"/>
    </row>
    <row r="266" spans="1:15" ht="12">
      <c r="A266" s="22">
        <v>6</v>
      </c>
      <c r="B266" s="51" t="s">
        <v>133</v>
      </c>
      <c r="C266" s="10">
        <v>200</v>
      </c>
      <c r="D266" s="6">
        <v>1</v>
      </c>
      <c r="E266" s="6">
        <v>0.2</v>
      </c>
      <c r="F266" s="6">
        <v>20.2</v>
      </c>
      <c r="G266" s="6">
        <v>92</v>
      </c>
      <c r="H266" s="6">
        <v>0.02</v>
      </c>
      <c r="I266" s="6">
        <v>0.02</v>
      </c>
      <c r="J266" s="6">
        <v>4</v>
      </c>
      <c r="K266" s="6">
        <v>0</v>
      </c>
      <c r="L266" s="6">
        <v>14</v>
      </c>
      <c r="M266" s="6">
        <v>8</v>
      </c>
      <c r="N266" s="26">
        <v>2.8</v>
      </c>
      <c r="O266" s="19"/>
    </row>
    <row r="267" spans="1:15" ht="12.75" thickBot="1">
      <c r="A267" s="22">
        <v>8</v>
      </c>
      <c r="B267" s="14" t="s">
        <v>28</v>
      </c>
      <c r="C267" s="4">
        <v>100</v>
      </c>
      <c r="D267" s="4">
        <v>7.4</v>
      </c>
      <c r="E267" s="4">
        <v>2.9</v>
      </c>
      <c r="F267" s="4">
        <v>51.4</v>
      </c>
      <c r="G267" s="1">
        <v>250</v>
      </c>
      <c r="H267" s="1">
        <v>0.28</v>
      </c>
      <c r="I267" s="1">
        <v>0.04</v>
      </c>
      <c r="J267" s="1">
        <v>0</v>
      </c>
      <c r="K267" s="1">
        <v>0</v>
      </c>
      <c r="L267" s="1">
        <v>25.6</v>
      </c>
      <c r="M267" s="1">
        <v>18</v>
      </c>
      <c r="N267" s="28">
        <v>1.4</v>
      </c>
      <c r="O267" s="19"/>
    </row>
    <row r="268" spans="1:15" ht="12.75" thickBot="1">
      <c r="A268" s="22">
        <v>7</v>
      </c>
      <c r="B268" s="66" t="s">
        <v>139</v>
      </c>
      <c r="C268" s="4">
        <v>50</v>
      </c>
      <c r="D268" s="37">
        <v>2.8</v>
      </c>
      <c r="E268" s="37">
        <v>0.55</v>
      </c>
      <c r="F268" s="37">
        <v>21.65</v>
      </c>
      <c r="G268" s="37">
        <v>99.5</v>
      </c>
      <c r="H268" s="37">
        <v>0.01</v>
      </c>
      <c r="I268" s="37">
        <v>0.05</v>
      </c>
      <c r="J268" s="37">
        <v>0</v>
      </c>
      <c r="K268" s="37">
        <v>0</v>
      </c>
      <c r="L268" s="37">
        <v>14.5</v>
      </c>
      <c r="M268" s="37">
        <v>1</v>
      </c>
      <c r="N268" s="41">
        <v>0.15</v>
      </c>
      <c r="O268" s="19"/>
    </row>
    <row r="269" spans="1:15" ht="12.75" thickBot="1">
      <c r="A269" s="34">
        <v>9</v>
      </c>
      <c r="B269" s="12" t="s">
        <v>161</v>
      </c>
      <c r="C269" s="1">
        <v>200</v>
      </c>
      <c r="D269" s="1">
        <v>3</v>
      </c>
      <c r="E269" s="1">
        <v>1</v>
      </c>
      <c r="F269" s="1">
        <v>12</v>
      </c>
      <c r="G269" s="1">
        <v>250</v>
      </c>
      <c r="H269" s="1">
        <v>0.08</v>
      </c>
      <c r="I269" s="1">
        <v>1</v>
      </c>
      <c r="J269" s="1">
        <v>20</v>
      </c>
      <c r="K269" s="1">
        <v>0</v>
      </c>
      <c r="L269" s="1">
        <v>16</v>
      </c>
      <c r="M269" s="1">
        <v>84</v>
      </c>
      <c r="N269" s="28">
        <v>1.2</v>
      </c>
      <c r="O269" s="21"/>
    </row>
    <row r="270" spans="1:15" ht="15" customHeight="1" thickBot="1">
      <c r="A270" s="18"/>
      <c r="B270" s="11" t="s">
        <v>4</v>
      </c>
      <c r="C270">
        <f aca="true" t="shared" si="34" ref="C270:N270">SUM(C262:C269)</f>
        <v>910</v>
      </c>
      <c r="D270">
        <f t="shared" si="34"/>
        <v>32.14</v>
      </c>
      <c r="E270">
        <f t="shared" si="34"/>
        <v>13.269</v>
      </c>
      <c r="F270">
        <f t="shared" si="34"/>
        <v>158.33</v>
      </c>
      <c r="G270">
        <f t="shared" si="34"/>
        <v>1076</v>
      </c>
      <c r="H270">
        <f t="shared" si="34"/>
        <v>0.55</v>
      </c>
      <c r="I270">
        <f t="shared" si="34"/>
        <v>1.24</v>
      </c>
      <c r="J270">
        <f t="shared" si="34"/>
        <v>44.93</v>
      </c>
      <c r="K270">
        <f t="shared" si="34"/>
        <v>6</v>
      </c>
      <c r="L270">
        <f t="shared" si="34"/>
        <v>180.5</v>
      </c>
      <c r="M270">
        <f t="shared" si="34"/>
        <v>185.3</v>
      </c>
      <c r="N270">
        <f t="shared" si="34"/>
        <v>7.900000000000001</v>
      </c>
      <c r="O270" s="18"/>
    </row>
    <row r="271" spans="1:15" ht="14.25" customHeight="1" thickBot="1">
      <c r="A271" s="33"/>
      <c r="B271" s="40" t="s">
        <v>43</v>
      </c>
      <c r="C271" s="39">
        <f aca="true" t="shared" si="35" ref="C271:N271">SUM(C270,C260)</f>
        <v>1405</v>
      </c>
      <c r="D271" s="39">
        <f t="shared" si="35"/>
        <v>45.25</v>
      </c>
      <c r="E271" s="39">
        <f t="shared" si="35"/>
        <v>39.524</v>
      </c>
      <c r="F271" s="39">
        <f t="shared" si="35"/>
        <v>242.255</v>
      </c>
      <c r="G271" s="39">
        <f t="shared" si="35"/>
        <v>1691.47</v>
      </c>
      <c r="H271" s="39">
        <f t="shared" si="35"/>
        <v>0.77</v>
      </c>
      <c r="I271" s="39">
        <f t="shared" si="35"/>
        <v>1.5</v>
      </c>
      <c r="J271" s="39">
        <f t="shared" si="35"/>
        <v>44.93</v>
      </c>
      <c r="K271" s="39">
        <f t="shared" si="35"/>
        <v>6</v>
      </c>
      <c r="L271" s="39">
        <f t="shared" si="35"/>
        <v>225.3</v>
      </c>
      <c r="M271" s="39">
        <f t="shared" si="35"/>
        <v>194.3</v>
      </c>
      <c r="N271" s="39">
        <f t="shared" si="35"/>
        <v>8.8</v>
      </c>
      <c r="O271" s="3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.75390625" style="0" customWidth="1"/>
    <col min="2" max="2" width="32.00390625" style="0" customWidth="1"/>
    <col min="3" max="3" width="6.00390625" style="0" customWidth="1"/>
    <col min="4" max="4" width="5.25390625" style="0" customWidth="1"/>
    <col min="5" max="5" width="6.50390625" style="0" customWidth="1"/>
    <col min="6" max="6" width="6.75390625" style="0" customWidth="1"/>
    <col min="7" max="7" width="7.25390625" style="0" customWidth="1"/>
    <col min="8" max="8" width="6.75390625" style="0" customWidth="1"/>
    <col min="9" max="9" width="8.00390625" style="0" customWidth="1"/>
    <col min="10" max="10" width="6.50390625" style="0" customWidth="1"/>
    <col min="11" max="11" width="5.875" style="0" customWidth="1"/>
    <col min="12" max="12" width="8.00390625" style="0" customWidth="1"/>
    <col min="13" max="13" width="7.50390625" style="0" customWidth="1"/>
    <col min="14" max="14" width="7.125" style="0" customWidth="1"/>
    <col min="15" max="15" width="66.75390625" style="0" customWidth="1"/>
  </cols>
  <sheetData>
    <row r="1" spans="1:15" ht="12.75" thickBot="1">
      <c r="A1" s="18"/>
      <c r="B1" s="17" t="s">
        <v>22</v>
      </c>
      <c r="C1" s="7"/>
      <c r="D1" s="7" t="s">
        <v>20</v>
      </c>
      <c r="E1" s="7"/>
      <c r="F1" s="7"/>
      <c r="G1" s="7"/>
      <c r="H1" s="7"/>
      <c r="I1" s="7" t="s">
        <v>18</v>
      </c>
      <c r="J1" s="7"/>
      <c r="K1" s="7"/>
      <c r="L1" s="7" t="s">
        <v>19</v>
      </c>
      <c r="M1" s="7"/>
      <c r="N1" s="7"/>
      <c r="O1" s="9"/>
    </row>
    <row r="2" spans="1:15" ht="12.75" thickBot="1">
      <c r="A2" s="19"/>
      <c r="B2" s="10" t="s">
        <v>1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15</v>
      </c>
      <c r="M2" s="6" t="s">
        <v>16</v>
      </c>
      <c r="N2" s="26" t="s">
        <v>17</v>
      </c>
      <c r="O2" s="34" t="s">
        <v>24</v>
      </c>
    </row>
    <row r="3" spans="1:15" ht="13.5" thickBot="1">
      <c r="A3" s="18"/>
      <c r="B3" s="11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32"/>
    </row>
    <row r="4" spans="1:15" ht="12">
      <c r="A4" s="20">
        <v>1</v>
      </c>
      <c r="B4" s="12" t="s">
        <v>26</v>
      </c>
      <c r="C4" s="2">
        <v>250</v>
      </c>
      <c r="D4" s="2">
        <v>8.6</v>
      </c>
      <c r="E4" s="2">
        <v>12.5</v>
      </c>
      <c r="F4" s="2">
        <v>32.74</v>
      </c>
      <c r="G4" s="2">
        <v>277.4</v>
      </c>
      <c r="H4" s="2">
        <v>0.19</v>
      </c>
      <c r="I4" s="2">
        <v>0.31</v>
      </c>
      <c r="J4" s="2">
        <v>2.54</v>
      </c>
      <c r="K4" s="2">
        <v>0.78</v>
      </c>
      <c r="L4" s="1">
        <v>243.01</v>
      </c>
      <c r="M4" s="1">
        <v>49.97</v>
      </c>
      <c r="N4" s="28">
        <v>0.88</v>
      </c>
      <c r="O4" s="20" t="s">
        <v>30</v>
      </c>
    </row>
    <row r="5" spans="1:15" ht="12">
      <c r="A5" s="21">
        <v>2</v>
      </c>
      <c r="B5" s="13" t="s">
        <v>27</v>
      </c>
      <c r="C5" s="1">
        <v>200</v>
      </c>
      <c r="D5" s="1">
        <v>0.12</v>
      </c>
      <c r="E5" s="1">
        <v>0.03</v>
      </c>
      <c r="F5" s="1">
        <v>12.99</v>
      </c>
      <c r="G5" s="1">
        <v>49.27</v>
      </c>
      <c r="H5" s="1">
        <v>0.004</v>
      </c>
      <c r="I5" s="1">
        <v>0.006</v>
      </c>
      <c r="J5" s="1">
        <v>0.06</v>
      </c>
      <c r="K5" s="1">
        <v>0</v>
      </c>
      <c r="L5" s="1">
        <v>11.6</v>
      </c>
      <c r="M5" s="1">
        <v>4.5</v>
      </c>
      <c r="N5" s="28">
        <v>0.5</v>
      </c>
      <c r="O5" s="21" t="s">
        <v>31</v>
      </c>
    </row>
    <row r="6" spans="1:15" ht="12.75" thickBot="1">
      <c r="A6" s="22">
        <v>3</v>
      </c>
      <c r="B6" s="14" t="s">
        <v>28</v>
      </c>
      <c r="C6" s="4">
        <v>40</v>
      </c>
      <c r="D6" s="4">
        <v>3.05</v>
      </c>
      <c r="E6" s="4">
        <v>0.3</v>
      </c>
      <c r="F6" s="4">
        <v>19.7</v>
      </c>
      <c r="G6" s="4">
        <v>94</v>
      </c>
      <c r="H6" s="4">
        <v>0.035</v>
      </c>
      <c r="I6" s="4">
        <v>0.01</v>
      </c>
      <c r="J6" s="4">
        <v>0</v>
      </c>
      <c r="K6" s="4">
        <v>0</v>
      </c>
      <c r="L6" s="4">
        <v>6.4</v>
      </c>
      <c r="M6" s="4">
        <v>4.5</v>
      </c>
      <c r="N6" s="29">
        <v>0.35</v>
      </c>
      <c r="O6" s="22" t="s">
        <v>70</v>
      </c>
    </row>
    <row r="7" spans="1:15" ht="12.75">
      <c r="A7" s="23"/>
      <c r="B7" s="15" t="s">
        <v>4</v>
      </c>
      <c r="C7" s="8">
        <f aca="true" t="shared" si="0" ref="C7:N7">SUM(C4:C6)</f>
        <v>490</v>
      </c>
      <c r="D7" s="8">
        <f t="shared" si="0"/>
        <v>11.77</v>
      </c>
      <c r="E7" s="8">
        <f t="shared" si="0"/>
        <v>12.83</v>
      </c>
      <c r="F7" s="8">
        <f t="shared" si="0"/>
        <v>65.43</v>
      </c>
      <c r="G7" s="8">
        <f t="shared" si="0"/>
        <v>420.66999999999996</v>
      </c>
      <c r="H7" s="8">
        <f t="shared" si="0"/>
        <v>0.229</v>
      </c>
      <c r="I7" s="8">
        <f t="shared" si="0"/>
        <v>0.326</v>
      </c>
      <c r="J7" s="8">
        <f t="shared" si="0"/>
        <v>2.6</v>
      </c>
      <c r="K7" s="8">
        <f t="shared" si="0"/>
        <v>0.78</v>
      </c>
      <c r="L7" s="8">
        <f t="shared" si="0"/>
        <v>261.01</v>
      </c>
      <c r="M7" s="8">
        <f t="shared" si="0"/>
        <v>58.97</v>
      </c>
      <c r="N7" s="30">
        <f t="shared" si="0"/>
        <v>1.73</v>
      </c>
      <c r="O7" s="23"/>
    </row>
    <row r="8" spans="1:15" ht="13.5" thickBot="1">
      <c r="A8" s="24"/>
      <c r="B8" s="16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1"/>
      <c r="O8" s="24"/>
    </row>
    <row r="9" spans="1:15" ht="12">
      <c r="A9" s="20">
        <v>1</v>
      </c>
      <c r="B9" s="12" t="s">
        <v>29</v>
      </c>
      <c r="C9" s="2">
        <v>60</v>
      </c>
      <c r="D9" s="2">
        <v>0.7</v>
      </c>
      <c r="E9" s="2">
        <v>3.9</v>
      </c>
      <c r="F9" s="2">
        <v>5.8</v>
      </c>
      <c r="G9" s="2">
        <v>60.56</v>
      </c>
      <c r="H9" s="2">
        <v>0.03</v>
      </c>
      <c r="I9" s="2">
        <v>0.037</v>
      </c>
      <c r="J9" s="2">
        <v>2.7</v>
      </c>
      <c r="K9" s="2">
        <v>0</v>
      </c>
      <c r="L9" s="2">
        <v>27.6</v>
      </c>
      <c r="M9" s="2">
        <v>20.6</v>
      </c>
      <c r="N9" s="27">
        <v>0.38</v>
      </c>
      <c r="O9" s="20" t="s">
        <v>32</v>
      </c>
    </row>
    <row r="10" spans="1:15" ht="12">
      <c r="A10" s="21">
        <v>2</v>
      </c>
      <c r="B10" s="13" t="s">
        <v>128</v>
      </c>
      <c r="C10" s="1">
        <v>350</v>
      </c>
      <c r="D10" s="1">
        <v>6.1</v>
      </c>
      <c r="E10" s="1">
        <v>0.96</v>
      </c>
      <c r="F10" s="1">
        <v>25.42</v>
      </c>
      <c r="G10" s="1">
        <v>149.86</v>
      </c>
      <c r="H10" s="1">
        <v>0.14</v>
      </c>
      <c r="I10" s="1">
        <v>0.128</v>
      </c>
      <c r="J10" s="1">
        <v>5.17</v>
      </c>
      <c r="K10" s="1">
        <v>0</v>
      </c>
      <c r="L10" s="1">
        <v>41.27</v>
      </c>
      <c r="M10" s="1">
        <v>39.53</v>
      </c>
      <c r="N10" s="28">
        <v>1.008</v>
      </c>
      <c r="O10" s="21" t="s">
        <v>44</v>
      </c>
    </row>
    <row r="11" spans="1:15" ht="12">
      <c r="A11" s="21">
        <v>3</v>
      </c>
      <c r="B11" s="13" t="s">
        <v>33</v>
      </c>
      <c r="C11" s="1">
        <v>70</v>
      </c>
      <c r="D11" s="1">
        <v>15.58</v>
      </c>
      <c r="E11" s="1">
        <v>9.94</v>
      </c>
      <c r="F11" s="1">
        <v>0</v>
      </c>
      <c r="G11" s="1">
        <v>162.73</v>
      </c>
      <c r="H11" s="1">
        <v>0.084</v>
      </c>
      <c r="I11" s="1">
        <v>0.086</v>
      </c>
      <c r="J11" s="1">
        <v>0.94</v>
      </c>
      <c r="K11" s="1">
        <v>13.85</v>
      </c>
      <c r="L11" s="1">
        <v>11.79</v>
      </c>
      <c r="M11" s="1">
        <v>12.81</v>
      </c>
      <c r="N11" s="28">
        <v>0.86</v>
      </c>
      <c r="O11" s="21" t="s">
        <v>34</v>
      </c>
    </row>
    <row r="12" spans="1:15" ht="12">
      <c r="A12" s="21">
        <v>4</v>
      </c>
      <c r="B12" s="46" t="s">
        <v>35</v>
      </c>
      <c r="C12" s="1">
        <v>180</v>
      </c>
      <c r="D12" s="1">
        <v>3.88</v>
      </c>
      <c r="E12" s="1">
        <v>4.98</v>
      </c>
      <c r="F12" s="1">
        <v>19.74</v>
      </c>
      <c r="G12" s="1">
        <v>141</v>
      </c>
      <c r="H12" s="1">
        <v>0.14</v>
      </c>
      <c r="I12" s="1">
        <v>0.13</v>
      </c>
      <c r="J12" s="1">
        <v>59.53</v>
      </c>
      <c r="K12" s="1">
        <v>0.03</v>
      </c>
      <c r="L12" s="1">
        <v>84.76</v>
      </c>
      <c r="M12" s="1">
        <v>53.33</v>
      </c>
      <c r="N12" s="28">
        <v>1.61</v>
      </c>
      <c r="O12" s="21" t="s">
        <v>122</v>
      </c>
    </row>
    <row r="13" spans="1:15" ht="12.75" thickBot="1">
      <c r="A13" s="22">
        <v>5</v>
      </c>
      <c r="B13" s="14" t="s">
        <v>36</v>
      </c>
      <c r="C13" s="4">
        <v>200</v>
      </c>
      <c r="D13" s="4">
        <v>0.624</v>
      </c>
      <c r="E13" s="4">
        <v>0</v>
      </c>
      <c r="F13" s="4">
        <v>25.56</v>
      </c>
      <c r="G13" s="4">
        <v>88.72</v>
      </c>
      <c r="H13" s="4">
        <v>0.012</v>
      </c>
      <c r="I13" s="4">
        <v>0.024</v>
      </c>
      <c r="J13" s="4">
        <v>0.48</v>
      </c>
      <c r="K13" s="4">
        <v>0</v>
      </c>
      <c r="L13" s="4">
        <v>19.52</v>
      </c>
      <c r="M13" s="4">
        <v>12.6</v>
      </c>
      <c r="N13" s="29">
        <v>0.432</v>
      </c>
      <c r="O13" s="22" t="s">
        <v>37</v>
      </c>
    </row>
    <row r="14" spans="1:15" ht="12.75" thickBot="1">
      <c r="A14" s="34">
        <v>6</v>
      </c>
      <c r="B14" s="38" t="s">
        <v>28</v>
      </c>
      <c r="C14" s="36">
        <v>80</v>
      </c>
      <c r="D14" s="37">
        <v>6.1</v>
      </c>
      <c r="E14" s="37">
        <v>0.6</v>
      </c>
      <c r="F14" s="37">
        <v>39.4</v>
      </c>
      <c r="G14" s="37">
        <v>188</v>
      </c>
      <c r="H14" s="37">
        <v>0.07</v>
      </c>
      <c r="I14" s="37">
        <v>0.02</v>
      </c>
      <c r="J14" s="37">
        <v>0</v>
      </c>
      <c r="K14" s="37">
        <v>0</v>
      </c>
      <c r="L14" s="37">
        <v>12.8</v>
      </c>
      <c r="M14" s="37">
        <v>9</v>
      </c>
      <c r="N14" s="41">
        <v>0.7</v>
      </c>
      <c r="O14" s="34" t="s">
        <v>68</v>
      </c>
    </row>
    <row r="15" spans="1:15" ht="13.5" thickBot="1">
      <c r="A15" s="34"/>
      <c r="B15" s="11" t="s">
        <v>4</v>
      </c>
      <c r="C15" s="36">
        <f>SUM(C9:C14)</f>
        <v>940</v>
      </c>
      <c r="D15" s="37">
        <f>SUM(D9:D14)</f>
        <v>32.983999999999995</v>
      </c>
      <c r="E15" s="37">
        <f>SUM(E9:E14)</f>
        <v>20.380000000000003</v>
      </c>
      <c r="F15" s="37">
        <f>SUM(F9:F14)</f>
        <v>115.91999999999999</v>
      </c>
      <c r="G15" s="37">
        <f>SUM(G9:G13)</f>
        <v>602.87</v>
      </c>
      <c r="H15" s="37">
        <f aca="true" t="shared" si="1" ref="H15:N15">SUM(H9:H14)</f>
        <v>0.47600000000000003</v>
      </c>
      <c r="I15" s="37">
        <f t="shared" si="1"/>
        <v>0.42500000000000004</v>
      </c>
      <c r="J15" s="37">
        <f t="shared" si="1"/>
        <v>68.82000000000001</v>
      </c>
      <c r="K15" s="37">
        <f t="shared" si="1"/>
        <v>13.879999999999999</v>
      </c>
      <c r="L15" s="37">
        <f t="shared" si="1"/>
        <v>197.74000000000004</v>
      </c>
      <c r="M15" s="37">
        <f t="shared" si="1"/>
        <v>147.87</v>
      </c>
      <c r="N15" s="41">
        <f t="shared" si="1"/>
        <v>4.99</v>
      </c>
      <c r="O15" s="34"/>
    </row>
    <row r="16" spans="1:15" ht="13.5" thickBot="1">
      <c r="A16" s="18"/>
      <c r="B16" s="11" t="s">
        <v>25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25"/>
      <c r="O16" s="18"/>
    </row>
    <row r="17" spans="1:15" ht="12">
      <c r="A17" s="20">
        <v>1</v>
      </c>
      <c r="B17" s="12" t="s">
        <v>38</v>
      </c>
      <c r="C17" s="50">
        <v>40</v>
      </c>
      <c r="D17" s="43">
        <v>3.05</v>
      </c>
      <c r="E17" s="43">
        <v>0.3</v>
      </c>
      <c r="F17" s="43">
        <v>19.7</v>
      </c>
      <c r="G17" s="43">
        <v>94</v>
      </c>
      <c r="H17" s="43">
        <v>0.035</v>
      </c>
      <c r="I17" s="43">
        <v>0.01</v>
      </c>
      <c r="J17" s="43">
        <v>0</v>
      </c>
      <c r="K17" s="43">
        <v>0</v>
      </c>
      <c r="L17" s="43">
        <v>6.4</v>
      </c>
      <c r="M17" s="43">
        <v>4.5</v>
      </c>
      <c r="N17" s="44">
        <v>0.35</v>
      </c>
      <c r="O17" s="45" t="s">
        <v>70</v>
      </c>
    </row>
    <row r="18" spans="1:15" ht="12">
      <c r="A18" s="21">
        <v>2</v>
      </c>
      <c r="B18" s="13" t="s">
        <v>39</v>
      </c>
      <c r="C18" s="1">
        <v>10</v>
      </c>
      <c r="D18" s="1">
        <v>0.05</v>
      </c>
      <c r="E18" s="1">
        <v>8.25</v>
      </c>
      <c r="F18" s="1">
        <v>0.083</v>
      </c>
      <c r="G18" s="1">
        <v>74.8</v>
      </c>
      <c r="H18" s="1">
        <v>0</v>
      </c>
      <c r="I18" s="1">
        <v>0.01</v>
      </c>
      <c r="J18" s="1">
        <v>0</v>
      </c>
      <c r="K18" s="1">
        <v>0.059</v>
      </c>
      <c r="L18" s="1">
        <v>1.2</v>
      </c>
      <c r="M18" s="1">
        <v>0.04</v>
      </c>
      <c r="N18" s="28">
        <v>0.02</v>
      </c>
      <c r="O18" s="21" t="s">
        <v>41</v>
      </c>
    </row>
    <row r="19" spans="1:15" ht="12">
      <c r="A19" s="21">
        <v>3</v>
      </c>
      <c r="B19" s="13" t="s">
        <v>40</v>
      </c>
      <c r="C19" s="1">
        <v>10</v>
      </c>
      <c r="D19" s="1">
        <v>2.07</v>
      </c>
      <c r="E19" s="1">
        <v>0.02</v>
      </c>
      <c r="F19" s="1">
        <v>14.31</v>
      </c>
      <c r="G19" s="1">
        <v>101</v>
      </c>
      <c r="H19" s="1">
        <v>0.05</v>
      </c>
      <c r="I19" s="1">
        <v>0.1</v>
      </c>
      <c r="J19" s="1">
        <v>0.8</v>
      </c>
      <c r="K19" s="1">
        <v>45.2</v>
      </c>
      <c r="L19" s="1">
        <v>130.2</v>
      </c>
      <c r="M19" s="1">
        <v>11.1</v>
      </c>
      <c r="N19" s="28">
        <v>0.88</v>
      </c>
      <c r="O19" s="21" t="s">
        <v>42</v>
      </c>
    </row>
    <row r="20" spans="1:15" ht="12.75" thickBot="1">
      <c r="A20" s="22">
        <v>4</v>
      </c>
      <c r="B20" s="14" t="s">
        <v>27</v>
      </c>
      <c r="C20" s="4">
        <v>200</v>
      </c>
      <c r="D20" s="4">
        <v>0.12</v>
      </c>
      <c r="E20" s="4">
        <v>0.03</v>
      </c>
      <c r="F20" s="4">
        <v>12.99</v>
      </c>
      <c r="G20" s="1">
        <v>49.27</v>
      </c>
      <c r="H20" s="1">
        <v>0</v>
      </c>
      <c r="I20" s="1">
        <v>0.006</v>
      </c>
      <c r="J20" s="1">
        <v>0.06</v>
      </c>
      <c r="K20" s="1">
        <v>0</v>
      </c>
      <c r="L20" s="1">
        <v>11.6</v>
      </c>
      <c r="M20" s="1">
        <v>4.5</v>
      </c>
      <c r="N20" s="28">
        <v>0.5</v>
      </c>
      <c r="O20" s="19" t="s">
        <v>117</v>
      </c>
    </row>
    <row r="21" spans="1:15" ht="13.5" thickBot="1">
      <c r="A21" s="18"/>
      <c r="B21" s="11" t="s">
        <v>4</v>
      </c>
      <c r="C21" s="7">
        <f aca="true" t="shared" si="2" ref="C21:N21">SUM(C17:C20)</f>
        <v>260</v>
      </c>
      <c r="D21" s="7">
        <f t="shared" si="2"/>
        <v>5.29</v>
      </c>
      <c r="E21" s="7">
        <f t="shared" si="2"/>
        <v>8.6</v>
      </c>
      <c r="F21" s="7">
        <f t="shared" si="2"/>
        <v>47.083</v>
      </c>
      <c r="G21" s="7">
        <f t="shared" si="2"/>
        <v>319.07</v>
      </c>
      <c r="H21" s="7">
        <f t="shared" si="2"/>
        <v>0.085</v>
      </c>
      <c r="I21" s="7">
        <f t="shared" si="2"/>
        <v>0.126</v>
      </c>
      <c r="J21" s="7">
        <f t="shared" si="2"/>
        <v>0.8600000000000001</v>
      </c>
      <c r="K21" s="7">
        <f t="shared" si="2"/>
        <v>45.259</v>
      </c>
      <c r="L21" s="7">
        <f t="shared" si="2"/>
        <v>149.39999999999998</v>
      </c>
      <c r="M21" s="7">
        <f t="shared" si="2"/>
        <v>20.14</v>
      </c>
      <c r="N21" s="25">
        <f t="shared" si="2"/>
        <v>1.75</v>
      </c>
      <c r="O21" s="18"/>
    </row>
    <row r="22" spans="1:18" ht="13.5" thickBot="1">
      <c r="A22" s="33"/>
      <c r="B22" s="40" t="s">
        <v>43</v>
      </c>
      <c r="C22" s="39">
        <f aca="true" t="shared" si="3" ref="C22:N22">SUM(C21,C15,C7)</f>
        <v>1690</v>
      </c>
      <c r="D22" s="39">
        <f t="shared" si="3"/>
        <v>50.044</v>
      </c>
      <c r="E22" s="39">
        <f t="shared" si="3"/>
        <v>41.81</v>
      </c>
      <c r="F22" s="39">
        <f t="shared" si="3"/>
        <v>228.433</v>
      </c>
      <c r="G22" s="39">
        <f t="shared" si="3"/>
        <v>1342.6100000000001</v>
      </c>
      <c r="H22" s="39">
        <f t="shared" si="3"/>
        <v>0.79</v>
      </c>
      <c r="I22" s="39">
        <f t="shared" si="3"/>
        <v>0.877</v>
      </c>
      <c r="J22" s="39">
        <f t="shared" si="3"/>
        <v>72.28</v>
      </c>
      <c r="K22" s="39">
        <f t="shared" si="3"/>
        <v>59.919</v>
      </c>
      <c r="L22" s="39">
        <f t="shared" si="3"/>
        <v>608.15</v>
      </c>
      <c r="M22" s="39">
        <f t="shared" si="3"/>
        <v>226.98</v>
      </c>
      <c r="N22" s="42">
        <f t="shared" si="3"/>
        <v>8.47</v>
      </c>
      <c r="O22" s="33"/>
      <c r="P22" s="5"/>
      <c r="Q22" s="5"/>
      <c r="R22" s="5"/>
    </row>
    <row r="23" spans="1:15" ht="1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 thickBo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 thickBot="1">
      <c r="A25" s="18"/>
      <c r="B25" s="17" t="s">
        <v>23</v>
      </c>
      <c r="C25" s="7"/>
      <c r="D25" s="7" t="s">
        <v>20</v>
      </c>
      <c r="E25" s="7"/>
      <c r="F25" s="7"/>
      <c r="G25" s="7"/>
      <c r="H25" s="7"/>
      <c r="I25" s="7" t="s">
        <v>18</v>
      </c>
      <c r="J25" s="7"/>
      <c r="K25" s="7"/>
      <c r="L25" s="7" t="s">
        <v>19</v>
      </c>
      <c r="M25" s="7"/>
      <c r="N25" s="7"/>
      <c r="O25" s="9"/>
    </row>
    <row r="26" spans="1:15" ht="12.75" thickBot="1">
      <c r="A26" s="19"/>
      <c r="B26" s="10" t="s">
        <v>1</v>
      </c>
      <c r="C26" s="6" t="s">
        <v>6</v>
      </c>
      <c r="D26" s="6" t="s">
        <v>7</v>
      </c>
      <c r="E26" s="6" t="s">
        <v>8</v>
      </c>
      <c r="F26" s="6" t="s">
        <v>9</v>
      </c>
      <c r="G26" s="6" t="s">
        <v>10</v>
      </c>
      <c r="H26" s="6" t="s">
        <v>11</v>
      </c>
      <c r="I26" s="6" t="s">
        <v>12</v>
      </c>
      <c r="J26" s="6" t="s">
        <v>13</v>
      </c>
      <c r="K26" s="6" t="s">
        <v>14</v>
      </c>
      <c r="L26" s="6" t="s">
        <v>15</v>
      </c>
      <c r="M26" s="6" t="s">
        <v>16</v>
      </c>
      <c r="N26" s="26" t="s">
        <v>17</v>
      </c>
      <c r="O26" s="34" t="s">
        <v>24</v>
      </c>
    </row>
    <row r="27" spans="1:15" ht="13.5" thickBot="1">
      <c r="A27" s="18"/>
      <c r="B27" s="11" t="s">
        <v>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5"/>
      <c r="O27" s="32"/>
    </row>
    <row r="28" spans="1:15" ht="12">
      <c r="A28" s="20">
        <v>1</v>
      </c>
      <c r="B28" s="12" t="s">
        <v>45</v>
      </c>
      <c r="C28" s="2">
        <v>250</v>
      </c>
      <c r="D28" s="2">
        <v>7.82</v>
      </c>
      <c r="E28" s="2">
        <v>11.53</v>
      </c>
      <c r="F28" s="2">
        <v>41.04</v>
      </c>
      <c r="G28" s="2">
        <v>229.9</v>
      </c>
      <c r="H28" s="2">
        <v>0.077</v>
      </c>
      <c r="I28" s="2">
        <v>0.242</v>
      </c>
      <c r="J28" s="2">
        <v>2.43</v>
      </c>
      <c r="K28" s="2">
        <v>0.07</v>
      </c>
      <c r="L28" s="2">
        <v>226.5</v>
      </c>
      <c r="M28" s="2">
        <v>44.57</v>
      </c>
      <c r="N28" s="27">
        <v>0.51</v>
      </c>
      <c r="O28" s="20" t="s">
        <v>46</v>
      </c>
    </row>
    <row r="29" spans="1:15" ht="12">
      <c r="A29" s="21">
        <v>2</v>
      </c>
      <c r="B29" s="13" t="s">
        <v>27</v>
      </c>
      <c r="C29" s="1">
        <v>200</v>
      </c>
      <c r="D29" s="1">
        <v>0.12</v>
      </c>
      <c r="E29" s="1">
        <v>0.03</v>
      </c>
      <c r="F29" s="1">
        <v>12.99</v>
      </c>
      <c r="G29" s="1">
        <v>49.27</v>
      </c>
      <c r="H29" s="1">
        <v>0</v>
      </c>
      <c r="I29" s="1">
        <v>0.006</v>
      </c>
      <c r="J29" s="1">
        <v>0.06</v>
      </c>
      <c r="K29" s="1">
        <v>0</v>
      </c>
      <c r="L29" s="1">
        <v>11.6</v>
      </c>
      <c r="M29" s="1">
        <v>4.5</v>
      </c>
      <c r="N29" s="28">
        <v>0.5</v>
      </c>
      <c r="O29" s="21" t="s">
        <v>31</v>
      </c>
    </row>
    <row r="30" spans="1:15" ht="12.75" thickBot="1">
      <c r="A30" s="22">
        <v>3</v>
      </c>
      <c r="B30" s="14" t="s">
        <v>28</v>
      </c>
      <c r="C30" s="4">
        <v>40</v>
      </c>
      <c r="D30" s="4">
        <v>3.05</v>
      </c>
      <c r="E30" s="4">
        <v>0.3</v>
      </c>
      <c r="F30" s="4">
        <v>19.7</v>
      </c>
      <c r="G30" s="4">
        <v>94</v>
      </c>
      <c r="H30" s="4">
        <v>0.035</v>
      </c>
      <c r="I30" s="4">
        <v>0.01</v>
      </c>
      <c r="J30" s="4">
        <v>0</v>
      </c>
      <c r="K30" s="4">
        <v>0</v>
      </c>
      <c r="L30" s="4">
        <v>6.4</v>
      </c>
      <c r="M30" s="4">
        <v>4.5</v>
      </c>
      <c r="N30" s="29">
        <v>0.35</v>
      </c>
      <c r="O30" s="22" t="s">
        <v>70</v>
      </c>
    </row>
    <row r="31" spans="1:15" ht="12.75">
      <c r="A31" s="23"/>
      <c r="B31" s="15" t="s">
        <v>4</v>
      </c>
      <c r="C31" s="8">
        <f aca="true" t="shared" si="4" ref="C31:N31">SUM(C28:C30)</f>
        <v>490</v>
      </c>
      <c r="D31" s="8">
        <f t="shared" si="4"/>
        <v>10.99</v>
      </c>
      <c r="E31" s="8">
        <f t="shared" si="4"/>
        <v>11.86</v>
      </c>
      <c r="F31" s="8">
        <f t="shared" si="4"/>
        <v>73.73</v>
      </c>
      <c r="G31" s="8">
        <f t="shared" si="4"/>
        <v>373.17</v>
      </c>
      <c r="H31" s="8">
        <f t="shared" si="4"/>
        <v>0.112</v>
      </c>
      <c r="I31" s="8">
        <f t="shared" si="4"/>
        <v>0.258</v>
      </c>
      <c r="J31" s="8">
        <f t="shared" si="4"/>
        <v>2.49</v>
      </c>
      <c r="K31" s="8">
        <f t="shared" si="4"/>
        <v>0.07</v>
      </c>
      <c r="L31" s="8">
        <f t="shared" si="4"/>
        <v>244.5</v>
      </c>
      <c r="M31" s="8">
        <f t="shared" si="4"/>
        <v>53.57</v>
      </c>
      <c r="N31" s="30">
        <f t="shared" si="4"/>
        <v>1.3599999999999999</v>
      </c>
      <c r="O31" s="23"/>
    </row>
    <row r="32" spans="1:15" ht="13.5" thickBot="1">
      <c r="A32" s="24"/>
      <c r="B32" s="16" t="s">
        <v>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1"/>
      <c r="O32" s="24"/>
    </row>
    <row r="33" spans="1:15" ht="12">
      <c r="A33" s="20">
        <v>1</v>
      </c>
      <c r="B33" s="12" t="s">
        <v>47</v>
      </c>
      <c r="C33" s="2">
        <v>60</v>
      </c>
      <c r="D33" s="2">
        <v>1.131</v>
      </c>
      <c r="E33" s="2">
        <v>4.727</v>
      </c>
      <c r="F33" s="2">
        <v>6.002</v>
      </c>
      <c r="G33" s="2">
        <v>60.39</v>
      </c>
      <c r="H33" s="2">
        <v>0.04</v>
      </c>
      <c r="I33" s="2">
        <v>0.03</v>
      </c>
      <c r="J33" s="2">
        <v>4.5</v>
      </c>
      <c r="K33" s="2">
        <v>0</v>
      </c>
      <c r="L33" s="2">
        <v>34.5</v>
      </c>
      <c r="M33" s="2">
        <v>13</v>
      </c>
      <c r="N33" s="27">
        <v>0.85</v>
      </c>
      <c r="O33" s="20" t="s">
        <v>71</v>
      </c>
    </row>
    <row r="34" spans="1:15" ht="12">
      <c r="A34" s="21">
        <v>2</v>
      </c>
      <c r="B34" s="13" t="s">
        <v>48</v>
      </c>
      <c r="C34" s="1">
        <v>350</v>
      </c>
      <c r="D34" s="1">
        <v>4.7</v>
      </c>
      <c r="E34" s="1">
        <v>5.96</v>
      </c>
      <c r="F34" s="1">
        <v>30.84</v>
      </c>
      <c r="G34" s="1">
        <v>201.22</v>
      </c>
      <c r="H34" s="1">
        <v>0.66</v>
      </c>
      <c r="I34" s="1">
        <v>0.12</v>
      </c>
      <c r="J34" s="1">
        <v>26.57</v>
      </c>
      <c r="K34" s="1">
        <v>0.04</v>
      </c>
      <c r="L34" s="1">
        <v>57.33</v>
      </c>
      <c r="M34" s="1">
        <v>46.93</v>
      </c>
      <c r="N34" s="28">
        <v>1.7</v>
      </c>
      <c r="O34" s="21" t="s">
        <v>49</v>
      </c>
    </row>
    <row r="35" spans="1:15" ht="12">
      <c r="A35" s="21">
        <v>3</v>
      </c>
      <c r="B35" s="13" t="s">
        <v>50</v>
      </c>
      <c r="C35" s="1">
        <v>70</v>
      </c>
      <c r="D35" s="1">
        <v>11.6</v>
      </c>
      <c r="E35" s="1">
        <v>10.4</v>
      </c>
      <c r="F35" s="1">
        <v>3.3</v>
      </c>
      <c r="G35" s="1">
        <v>153.55</v>
      </c>
      <c r="H35" s="1">
        <v>0.03</v>
      </c>
      <c r="I35" s="1">
        <v>0.08</v>
      </c>
      <c r="J35" s="1">
        <v>0.66</v>
      </c>
      <c r="K35" s="1">
        <v>0.01</v>
      </c>
      <c r="L35" s="1">
        <v>19.7</v>
      </c>
      <c r="M35" s="1">
        <v>19.4</v>
      </c>
      <c r="N35" s="28">
        <v>1.65</v>
      </c>
      <c r="O35" s="21" t="s">
        <v>51</v>
      </c>
    </row>
    <row r="36" spans="1:15" ht="12">
      <c r="A36" s="21">
        <v>4</v>
      </c>
      <c r="B36" s="13" t="s">
        <v>52</v>
      </c>
      <c r="C36" s="1">
        <v>180</v>
      </c>
      <c r="D36" s="1">
        <v>4</v>
      </c>
      <c r="E36" s="1">
        <v>8.67</v>
      </c>
      <c r="F36" s="1">
        <v>49.4</v>
      </c>
      <c r="G36" s="1">
        <v>324.6</v>
      </c>
      <c r="H36" s="1">
        <v>0.25</v>
      </c>
      <c r="I36" s="1">
        <v>0.13</v>
      </c>
      <c r="J36" s="1">
        <v>0</v>
      </c>
      <c r="K36" s="1">
        <v>0.04</v>
      </c>
      <c r="L36" s="1">
        <v>17.07</v>
      </c>
      <c r="M36" s="1">
        <v>162.3</v>
      </c>
      <c r="N36" s="28">
        <v>5.45</v>
      </c>
      <c r="O36" s="21" t="s">
        <v>53</v>
      </c>
    </row>
    <row r="37" spans="1:15" ht="12.75" thickBot="1">
      <c r="A37" s="22">
        <v>5</v>
      </c>
      <c r="B37" s="14" t="s">
        <v>54</v>
      </c>
      <c r="C37" s="4">
        <v>200</v>
      </c>
      <c r="D37" s="4">
        <v>0.18</v>
      </c>
      <c r="E37" s="4">
        <v>0.02</v>
      </c>
      <c r="F37" s="4">
        <v>22.54</v>
      </c>
      <c r="G37" s="4">
        <v>89.98</v>
      </c>
      <c r="H37" s="4">
        <v>0.01</v>
      </c>
      <c r="I37" s="4">
        <v>0.01</v>
      </c>
      <c r="J37" s="4">
        <v>8</v>
      </c>
      <c r="K37" s="4">
        <v>0</v>
      </c>
      <c r="L37" s="4">
        <v>8.44</v>
      </c>
      <c r="M37" s="4">
        <v>2.4</v>
      </c>
      <c r="N37" s="29">
        <v>0.18</v>
      </c>
      <c r="O37" s="22" t="s">
        <v>55</v>
      </c>
    </row>
    <row r="38" spans="1:15" ht="12.75" thickBot="1">
      <c r="A38" s="34"/>
      <c r="B38" s="38" t="s">
        <v>28</v>
      </c>
      <c r="C38" s="36">
        <v>80</v>
      </c>
      <c r="D38" s="37">
        <v>6.1</v>
      </c>
      <c r="E38" s="37">
        <v>0.6</v>
      </c>
      <c r="F38" s="37">
        <v>39.4</v>
      </c>
      <c r="G38" s="37">
        <v>188</v>
      </c>
      <c r="H38" s="37">
        <v>0.07</v>
      </c>
      <c r="I38" s="37">
        <v>0.02</v>
      </c>
      <c r="J38" s="37">
        <v>0</v>
      </c>
      <c r="K38" s="37">
        <v>0</v>
      </c>
      <c r="L38" s="37">
        <v>12.8</v>
      </c>
      <c r="M38" s="37">
        <v>9</v>
      </c>
      <c r="N38" s="41">
        <v>0.7</v>
      </c>
      <c r="O38" s="34" t="s">
        <v>68</v>
      </c>
    </row>
    <row r="39" spans="1:15" ht="13.5" thickBot="1">
      <c r="A39" s="34"/>
      <c r="B39" s="11" t="s">
        <v>4</v>
      </c>
      <c r="C39" s="36">
        <f aca="true" t="shared" si="5" ref="C39:N39">SUM(C33:C38)</f>
        <v>940</v>
      </c>
      <c r="D39" s="37">
        <f t="shared" si="5"/>
        <v>27.711</v>
      </c>
      <c r="E39" s="37">
        <f t="shared" si="5"/>
        <v>30.377000000000006</v>
      </c>
      <c r="F39" s="37">
        <f t="shared" si="5"/>
        <v>151.482</v>
      </c>
      <c r="G39" s="37">
        <f t="shared" si="5"/>
        <v>1017.74</v>
      </c>
      <c r="H39" s="37">
        <f t="shared" si="5"/>
        <v>1.06</v>
      </c>
      <c r="I39" s="37">
        <f t="shared" si="5"/>
        <v>0.39</v>
      </c>
      <c r="J39" s="37">
        <f t="shared" si="5"/>
        <v>39.730000000000004</v>
      </c>
      <c r="K39" s="37">
        <f t="shared" si="5"/>
        <v>0.09</v>
      </c>
      <c r="L39" s="37">
        <f t="shared" si="5"/>
        <v>149.84</v>
      </c>
      <c r="M39" s="37">
        <f t="shared" si="5"/>
        <v>253.03</v>
      </c>
      <c r="N39" s="41">
        <f t="shared" si="5"/>
        <v>10.529999999999998</v>
      </c>
      <c r="O39" s="34"/>
    </row>
    <row r="40" spans="1:15" ht="13.5" thickBot="1">
      <c r="A40" s="18"/>
      <c r="B40" s="11" t="s">
        <v>25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5"/>
      <c r="O40" s="18"/>
    </row>
    <row r="41" spans="1:15" ht="12.75" thickBot="1">
      <c r="A41" s="21">
        <v>2</v>
      </c>
      <c r="B41" s="13" t="s">
        <v>56</v>
      </c>
      <c r="C41" s="1">
        <v>100</v>
      </c>
      <c r="D41" s="1">
        <v>8.09</v>
      </c>
      <c r="E41" s="1">
        <v>15.58</v>
      </c>
      <c r="F41" s="1">
        <v>38.07</v>
      </c>
      <c r="G41" s="1">
        <v>343.31</v>
      </c>
      <c r="H41" s="1">
        <v>0.09</v>
      </c>
      <c r="I41" s="1">
        <v>0.11</v>
      </c>
      <c r="J41" s="1">
        <v>0.08</v>
      </c>
      <c r="K41" s="1">
        <v>0.07</v>
      </c>
      <c r="L41" s="1">
        <v>45.56</v>
      </c>
      <c r="M41" s="1">
        <v>13.89</v>
      </c>
      <c r="N41" s="28">
        <v>0.87</v>
      </c>
      <c r="O41" s="21" t="s">
        <v>72</v>
      </c>
    </row>
    <row r="42" spans="1:15" ht="12.75" thickBot="1">
      <c r="A42" s="34"/>
      <c r="B42" s="14" t="s">
        <v>57</v>
      </c>
      <c r="C42" s="4">
        <v>200</v>
      </c>
      <c r="D42" s="4">
        <v>4.83</v>
      </c>
      <c r="E42" s="4">
        <v>4.86</v>
      </c>
      <c r="F42" s="4">
        <v>24.9</v>
      </c>
      <c r="G42" s="4">
        <v>159.57</v>
      </c>
      <c r="H42" s="4">
        <v>0.1</v>
      </c>
      <c r="I42" s="4">
        <v>0.29</v>
      </c>
      <c r="J42" s="4">
        <v>9.4</v>
      </c>
      <c r="K42" s="4">
        <v>0.22</v>
      </c>
      <c r="L42" s="4">
        <v>185</v>
      </c>
      <c r="M42" s="4">
        <v>21.7</v>
      </c>
      <c r="N42" s="29">
        <v>0.19</v>
      </c>
      <c r="O42" s="22" t="s">
        <v>58</v>
      </c>
    </row>
    <row r="43" spans="1:15" ht="13.5" thickBot="1">
      <c r="A43" s="18"/>
      <c r="B43" s="11" t="s">
        <v>4</v>
      </c>
      <c r="C43" s="7">
        <f aca="true" t="shared" si="6" ref="C43:N43">SUM(C41:C42)</f>
        <v>300</v>
      </c>
      <c r="D43" s="7">
        <f t="shared" si="6"/>
        <v>12.92</v>
      </c>
      <c r="E43" s="7">
        <f t="shared" si="6"/>
        <v>20.44</v>
      </c>
      <c r="F43" s="7">
        <f t="shared" si="6"/>
        <v>62.97</v>
      </c>
      <c r="G43" s="7">
        <f t="shared" si="6"/>
        <v>502.88</v>
      </c>
      <c r="H43" s="7">
        <f t="shared" si="6"/>
        <v>0.19</v>
      </c>
      <c r="I43" s="7">
        <f t="shared" si="6"/>
        <v>0.39999999999999997</v>
      </c>
      <c r="J43" s="7">
        <f t="shared" si="6"/>
        <v>9.48</v>
      </c>
      <c r="K43" s="7">
        <f t="shared" si="6"/>
        <v>0.29000000000000004</v>
      </c>
      <c r="L43" s="7">
        <f t="shared" si="6"/>
        <v>230.56</v>
      </c>
      <c r="M43" s="7">
        <f t="shared" si="6"/>
        <v>35.59</v>
      </c>
      <c r="N43" s="25">
        <f t="shared" si="6"/>
        <v>1.06</v>
      </c>
      <c r="O43" s="18"/>
    </row>
    <row r="44" spans="1:15" ht="13.5" thickBot="1">
      <c r="A44" s="47"/>
      <c r="B44" s="54" t="s">
        <v>43</v>
      </c>
      <c r="C44" s="48">
        <f aca="true" t="shared" si="7" ref="C44:N44">SUM(C43,C39,C31)</f>
        <v>1730</v>
      </c>
      <c r="D44" s="48">
        <f t="shared" si="7"/>
        <v>51.621</v>
      </c>
      <c r="E44" s="48">
        <f t="shared" si="7"/>
        <v>62.67700000000001</v>
      </c>
      <c r="F44" s="48">
        <f t="shared" si="7"/>
        <v>288.182</v>
      </c>
      <c r="G44" s="48">
        <f t="shared" si="7"/>
        <v>1893.79</v>
      </c>
      <c r="H44" s="48">
        <f t="shared" si="7"/>
        <v>1.362</v>
      </c>
      <c r="I44" s="48">
        <f t="shared" si="7"/>
        <v>1.048</v>
      </c>
      <c r="J44" s="48">
        <f t="shared" si="7"/>
        <v>51.70000000000001</v>
      </c>
      <c r="K44" s="48">
        <f t="shared" si="7"/>
        <v>0.45</v>
      </c>
      <c r="L44" s="48">
        <f t="shared" si="7"/>
        <v>624.9</v>
      </c>
      <c r="M44" s="48">
        <f t="shared" si="7"/>
        <v>342.19</v>
      </c>
      <c r="N44" s="48">
        <f t="shared" si="7"/>
        <v>12.949999999999998</v>
      </c>
      <c r="O44" s="35"/>
    </row>
    <row r="49" ht="12.75" thickBot="1"/>
    <row r="50" spans="1:15" ht="12.75" thickBot="1">
      <c r="A50" s="18"/>
      <c r="B50" s="17" t="s">
        <v>59</v>
      </c>
      <c r="C50" s="7"/>
      <c r="D50" s="7" t="s">
        <v>20</v>
      </c>
      <c r="E50" s="7"/>
      <c r="F50" s="7"/>
      <c r="G50" s="7"/>
      <c r="H50" s="7"/>
      <c r="I50" s="7" t="s">
        <v>18</v>
      </c>
      <c r="J50" s="7"/>
      <c r="K50" s="7"/>
      <c r="L50" s="7" t="s">
        <v>19</v>
      </c>
      <c r="M50" s="7"/>
      <c r="N50" s="7"/>
      <c r="O50" s="9"/>
    </row>
    <row r="51" spans="1:15" ht="12.75" thickBot="1">
      <c r="A51" s="19"/>
      <c r="B51" s="10" t="s">
        <v>1</v>
      </c>
      <c r="C51" s="6" t="s">
        <v>6</v>
      </c>
      <c r="D51" s="6" t="s">
        <v>7</v>
      </c>
      <c r="E51" s="6" t="s">
        <v>8</v>
      </c>
      <c r="F51" s="6" t="s">
        <v>9</v>
      </c>
      <c r="G51" s="6" t="s">
        <v>10</v>
      </c>
      <c r="H51" s="6" t="s">
        <v>11</v>
      </c>
      <c r="I51" s="6" t="s">
        <v>12</v>
      </c>
      <c r="J51" s="6" t="s">
        <v>13</v>
      </c>
      <c r="K51" s="6" t="s">
        <v>14</v>
      </c>
      <c r="L51" s="6" t="s">
        <v>15</v>
      </c>
      <c r="M51" s="6" t="s">
        <v>16</v>
      </c>
      <c r="N51" s="26" t="s">
        <v>17</v>
      </c>
      <c r="O51" s="34" t="s">
        <v>24</v>
      </c>
    </row>
    <row r="52" spans="1:15" ht="13.5" thickBot="1">
      <c r="A52" s="18"/>
      <c r="B52" s="11" t="s">
        <v>2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5"/>
      <c r="O52" s="32"/>
    </row>
    <row r="53" spans="1:15" ht="12">
      <c r="A53" s="20">
        <v>1</v>
      </c>
      <c r="B53" s="12" t="s">
        <v>60</v>
      </c>
      <c r="C53" s="2">
        <v>120</v>
      </c>
      <c r="D53" s="2">
        <v>14.8</v>
      </c>
      <c r="E53" s="2">
        <v>20.5</v>
      </c>
      <c r="F53" s="2">
        <v>2.1</v>
      </c>
      <c r="G53" s="2">
        <v>249.8</v>
      </c>
      <c r="H53" s="2">
        <v>0.09</v>
      </c>
      <c r="I53" s="2">
        <v>0.6</v>
      </c>
      <c r="J53" s="2">
        <v>0.45</v>
      </c>
      <c r="K53" s="2">
        <v>378.6</v>
      </c>
      <c r="L53" s="1">
        <v>115.3</v>
      </c>
      <c r="M53" s="1">
        <v>18</v>
      </c>
      <c r="N53" s="28">
        <v>2.5</v>
      </c>
      <c r="O53" s="20" t="s">
        <v>69</v>
      </c>
    </row>
    <row r="54" spans="1:15" ht="12">
      <c r="A54" s="21">
        <v>2</v>
      </c>
      <c r="B54" s="13" t="s">
        <v>61</v>
      </c>
      <c r="C54" s="1">
        <v>200</v>
      </c>
      <c r="D54" s="1">
        <v>0.24</v>
      </c>
      <c r="E54" s="1">
        <v>0.04</v>
      </c>
      <c r="F54" s="1">
        <v>14.3</v>
      </c>
      <c r="G54" s="1">
        <v>56.96</v>
      </c>
      <c r="H54" s="1">
        <v>0.002</v>
      </c>
      <c r="I54" s="1">
        <v>0.01</v>
      </c>
      <c r="J54" s="1">
        <v>2.38</v>
      </c>
      <c r="K54" s="1">
        <v>0</v>
      </c>
      <c r="L54" s="1">
        <v>7.32</v>
      </c>
      <c r="M54" s="1">
        <v>4.9</v>
      </c>
      <c r="N54" s="28">
        <v>0.86</v>
      </c>
      <c r="O54" s="21" t="s">
        <v>62</v>
      </c>
    </row>
    <row r="55" spans="1:15" ht="12.75" thickBot="1">
      <c r="A55" s="22">
        <v>3</v>
      </c>
      <c r="B55" s="14" t="s">
        <v>28</v>
      </c>
      <c r="C55" s="4">
        <v>40</v>
      </c>
      <c r="D55" s="4">
        <v>3.05</v>
      </c>
      <c r="E55" s="4">
        <v>0.3</v>
      </c>
      <c r="F55" s="4">
        <v>19.7</v>
      </c>
      <c r="G55" s="4">
        <v>94</v>
      </c>
      <c r="H55" s="4">
        <v>0.035</v>
      </c>
      <c r="I55" s="4">
        <v>0.01</v>
      </c>
      <c r="J55" s="4">
        <v>0</v>
      </c>
      <c r="K55" s="4">
        <v>0</v>
      </c>
      <c r="L55" s="4">
        <v>6.4</v>
      </c>
      <c r="M55" s="4">
        <v>4.5</v>
      </c>
      <c r="N55" s="29">
        <v>0.35</v>
      </c>
      <c r="O55" s="22" t="s">
        <v>70</v>
      </c>
    </row>
    <row r="56" spans="1:15" ht="12.75">
      <c r="A56" s="23"/>
      <c r="B56" s="15" t="s">
        <v>4</v>
      </c>
      <c r="C56" s="8">
        <f aca="true" t="shared" si="8" ref="C56:N56">SUM(C53:C55)</f>
        <v>360</v>
      </c>
      <c r="D56" s="8">
        <f t="shared" si="8"/>
        <v>18.09</v>
      </c>
      <c r="E56" s="8">
        <f t="shared" si="8"/>
        <v>20.84</v>
      </c>
      <c r="F56" s="8">
        <f t="shared" si="8"/>
        <v>36.1</v>
      </c>
      <c r="G56" s="8">
        <f t="shared" si="8"/>
        <v>400.76</v>
      </c>
      <c r="H56" s="8">
        <f t="shared" si="8"/>
        <v>0.127</v>
      </c>
      <c r="I56" s="8">
        <f t="shared" si="8"/>
        <v>0.62</v>
      </c>
      <c r="J56" s="8">
        <f t="shared" si="8"/>
        <v>2.83</v>
      </c>
      <c r="K56" s="8">
        <f t="shared" si="8"/>
        <v>378.6</v>
      </c>
      <c r="L56" s="8">
        <f t="shared" si="8"/>
        <v>129.02</v>
      </c>
      <c r="M56" s="8">
        <f t="shared" si="8"/>
        <v>27.4</v>
      </c>
      <c r="N56" s="30">
        <f t="shared" si="8"/>
        <v>3.71</v>
      </c>
      <c r="O56" s="23"/>
    </row>
    <row r="57" spans="1:15" ht="13.5" thickBot="1">
      <c r="A57" s="24"/>
      <c r="B57" s="16" t="s">
        <v>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1"/>
      <c r="O57" s="24"/>
    </row>
    <row r="58" spans="1:15" ht="12">
      <c r="A58" s="20">
        <v>1</v>
      </c>
      <c r="B58" s="13" t="s">
        <v>63</v>
      </c>
      <c r="C58" s="1">
        <v>350</v>
      </c>
      <c r="D58" s="1">
        <v>7.37</v>
      </c>
      <c r="E58" s="1">
        <v>5.9</v>
      </c>
      <c r="F58" s="1">
        <v>13.6</v>
      </c>
      <c r="G58" s="1">
        <v>163.86</v>
      </c>
      <c r="H58" s="1">
        <v>0.13</v>
      </c>
      <c r="I58" s="1">
        <v>0.11</v>
      </c>
      <c r="J58" s="1">
        <v>10.34</v>
      </c>
      <c r="K58" s="1">
        <v>0.03</v>
      </c>
      <c r="L58" s="1">
        <v>98.18</v>
      </c>
      <c r="M58" s="1">
        <v>46.22</v>
      </c>
      <c r="N58" s="28">
        <v>2.44</v>
      </c>
      <c r="O58" s="21" t="s">
        <v>131</v>
      </c>
    </row>
    <row r="59" spans="1:15" ht="12">
      <c r="A59" s="21">
        <v>2</v>
      </c>
      <c r="B59" s="13" t="s">
        <v>65</v>
      </c>
      <c r="C59" s="1">
        <v>80</v>
      </c>
      <c r="D59" s="1">
        <v>8.6</v>
      </c>
      <c r="E59" s="1">
        <v>13.7</v>
      </c>
      <c r="F59" s="1">
        <v>0.9</v>
      </c>
      <c r="G59" s="1">
        <v>162</v>
      </c>
      <c r="H59" s="1">
        <v>0.03</v>
      </c>
      <c r="I59" s="1">
        <v>0.06</v>
      </c>
      <c r="J59" s="1">
        <v>0</v>
      </c>
      <c r="K59" s="1">
        <v>0</v>
      </c>
      <c r="L59" s="1">
        <v>19.5</v>
      </c>
      <c r="M59" s="1">
        <v>12</v>
      </c>
      <c r="N59" s="28">
        <v>1.3</v>
      </c>
      <c r="O59" s="21" t="s">
        <v>123</v>
      </c>
    </row>
    <row r="60" spans="1:15" ht="12">
      <c r="A60" s="21">
        <v>3</v>
      </c>
      <c r="B60" s="13" t="s">
        <v>64</v>
      </c>
      <c r="C60" s="1">
        <v>180</v>
      </c>
      <c r="D60" s="1">
        <v>17.39</v>
      </c>
      <c r="E60" s="1">
        <v>1.69</v>
      </c>
      <c r="F60" s="1">
        <v>34.1</v>
      </c>
      <c r="G60" s="1">
        <v>233.9</v>
      </c>
      <c r="H60" s="1">
        <v>0.3</v>
      </c>
      <c r="I60" s="1">
        <v>0.12</v>
      </c>
      <c r="J60" s="1">
        <v>4.05</v>
      </c>
      <c r="K60" s="1">
        <v>0</v>
      </c>
      <c r="L60" s="1">
        <v>148.14</v>
      </c>
      <c r="M60" s="1">
        <v>92.43</v>
      </c>
      <c r="N60" s="28">
        <v>5.06</v>
      </c>
      <c r="O60" s="21" t="s">
        <v>67</v>
      </c>
    </row>
    <row r="61" spans="1:15" ht="12.75" thickBot="1">
      <c r="A61" s="22">
        <v>4</v>
      </c>
      <c r="B61" s="14" t="s">
        <v>3</v>
      </c>
      <c r="C61" s="4">
        <v>200</v>
      </c>
      <c r="D61" s="4">
        <v>0.4</v>
      </c>
      <c r="E61" s="4">
        <v>0</v>
      </c>
      <c r="F61" s="4">
        <v>31.6</v>
      </c>
      <c r="G61" s="4">
        <v>129</v>
      </c>
      <c r="H61" s="4">
        <v>0.02</v>
      </c>
      <c r="I61" s="4">
        <v>0</v>
      </c>
      <c r="J61" s="4">
        <v>5.4</v>
      </c>
      <c r="K61" s="4">
        <v>0</v>
      </c>
      <c r="L61" s="4">
        <v>12</v>
      </c>
      <c r="M61" s="4">
        <v>4</v>
      </c>
      <c r="N61" s="29">
        <v>0.8</v>
      </c>
      <c r="O61" s="22" t="s">
        <v>73</v>
      </c>
    </row>
    <row r="62" spans="1:15" ht="12.75" thickBot="1">
      <c r="A62" s="34">
        <v>5</v>
      </c>
      <c r="B62" s="38" t="s">
        <v>28</v>
      </c>
      <c r="C62" s="36">
        <v>80</v>
      </c>
      <c r="D62" s="37">
        <v>6.1</v>
      </c>
      <c r="E62" s="37">
        <v>0.6</v>
      </c>
      <c r="F62" s="37">
        <v>39.4</v>
      </c>
      <c r="G62" s="37">
        <v>188</v>
      </c>
      <c r="H62" s="37">
        <v>0.07</v>
      </c>
      <c r="I62" s="37">
        <v>0.02</v>
      </c>
      <c r="J62" s="37">
        <v>0</v>
      </c>
      <c r="K62" s="37">
        <v>0</v>
      </c>
      <c r="L62" s="37">
        <v>12.8</v>
      </c>
      <c r="M62" s="37">
        <v>9</v>
      </c>
      <c r="N62" s="41">
        <v>0.7</v>
      </c>
      <c r="O62" s="34" t="s">
        <v>68</v>
      </c>
    </row>
    <row r="63" spans="1:15" ht="13.5" thickBot="1">
      <c r="A63" s="34"/>
      <c r="B63" s="11" t="s">
        <v>4</v>
      </c>
      <c r="C63" s="36">
        <f aca="true" t="shared" si="9" ref="C63:N63">SUM(C58:C62)</f>
        <v>890</v>
      </c>
      <c r="D63" s="37">
        <f t="shared" si="9"/>
        <v>39.86</v>
      </c>
      <c r="E63" s="37">
        <f t="shared" si="9"/>
        <v>21.890000000000004</v>
      </c>
      <c r="F63" s="37">
        <f t="shared" si="9"/>
        <v>119.6</v>
      </c>
      <c r="G63" s="37">
        <f t="shared" si="9"/>
        <v>876.76</v>
      </c>
      <c r="H63" s="37">
        <f t="shared" si="9"/>
        <v>0.55</v>
      </c>
      <c r="I63" s="37">
        <f t="shared" si="9"/>
        <v>0.31</v>
      </c>
      <c r="J63" s="37">
        <f t="shared" si="9"/>
        <v>19.79</v>
      </c>
      <c r="K63" s="37">
        <f t="shared" si="9"/>
        <v>0.03</v>
      </c>
      <c r="L63" s="37">
        <f t="shared" si="9"/>
        <v>290.62</v>
      </c>
      <c r="M63" s="37">
        <f t="shared" si="9"/>
        <v>163.65</v>
      </c>
      <c r="N63" s="41">
        <f t="shared" si="9"/>
        <v>10.3</v>
      </c>
      <c r="O63" s="34"/>
    </row>
    <row r="64" spans="1:15" ht="13.5" thickBot="1">
      <c r="A64" s="18"/>
      <c r="B64" s="11" t="s">
        <v>25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25"/>
      <c r="O64" s="18"/>
    </row>
    <row r="65" spans="1:15" ht="12">
      <c r="A65" s="21"/>
      <c r="B65" s="13" t="s">
        <v>66</v>
      </c>
      <c r="C65" s="1">
        <v>60</v>
      </c>
      <c r="D65" s="1">
        <v>10.8</v>
      </c>
      <c r="E65" s="1">
        <v>2.8</v>
      </c>
      <c r="F65" s="1">
        <v>0.6</v>
      </c>
      <c r="G65" s="1">
        <v>237</v>
      </c>
      <c r="H65" s="1">
        <v>0.04</v>
      </c>
      <c r="I65" s="1">
        <v>0.05</v>
      </c>
      <c r="J65" s="1">
        <v>0.04</v>
      </c>
      <c r="K65" s="1">
        <v>0.03</v>
      </c>
      <c r="L65" s="1">
        <v>23.21</v>
      </c>
      <c r="M65" s="1">
        <v>7.32</v>
      </c>
      <c r="N65" s="28">
        <v>0.43</v>
      </c>
      <c r="O65" s="21" t="s">
        <v>119</v>
      </c>
    </row>
    <row r="66" spans="1:15" ht="12.75" thickBot="1">
      <c r="A66" s="22">
        <v>4</v>
      </c>
      <c r="B66" s="14" t="s">
        <v>27</v>
      </c>
      <c r="C66" s="4">
        <v>200</v>
      </c>
      <c r="D66" s="4">
        <v>0.12</v>
      </c>
      <c r="E66" s="4">
        <v>0.0306</v>
      </c>
      <c r="F66" s="4">
        <v>12.998</v>
      </c>
      <c r="G66" s="1">
        <v>49.27</v>
      </c>
      <c r="H66" s="1">
        <v>0.00042</v>
      </c>
      <c r="I66" s="1">
        <v>0.006</v>
      </c>
      <c r="J66" s="1">
        <v>0.06</v>
      </c>
      <c r="K66" s="1">
        <v>0</v>
      </c>
      <c r="L66" s="1">
        <v>11.6</v>
      </c>
      <c r="M66" s="1">
        <v>4.5</v>
      </c>
      <c r="N66" s="28">
        <v>0.5</v>
      </c>
      <c r="O66" s="19" t="s">
        <v>117</v>
      </c>
    </row>
    <row r="67" spans="1:15" ht="13.5" thickBot="1">
      <c r="A67" s="18"/>
      <c r="B67" s="11" t="s">
        <v>4</v>
      </c>
      <c r="C67" s="7">
        <f aca="true" t="shared" si="10" ref="C67:N67">SUM(C65:C66)</f>
        <v>260</v>
      </c>
      <c r="D67" s="7">
        <f t="shared" si="10"/>
        <v>10.92</v>
      </c>
      <c r="E67" s="7">
        <f t="shared" si="10"/>
        <v>2.8306</v>
      </c>
      <c r="F67" s="7">
        <f t="shared" si="10"/>
        <v>13.597999999999999</v>
      </c>
      <c r="G67" s="7">
        <f t="shared" si="10"/>
        <v>286.27</v>
      </c>
      <c r="H67" s="7">
        <f t="shared" si="10"/>
        <v>0.04042</v>
      </c>
      <c r="I67" s="7">
        <f t="shared" si="10"/>
        <v>0.056</v>
      </c>
      <c r="J67" s="7">
        <f t="shared" si="10"/>
        <v>0.1</v>
      </c>
      <c r="K67" s="7">
        <f t="shared" si="10"/>
        <v>0.03</v>
      </c>
      <c r="L67" s="7">
        <f t="shared" si="10"/>
        <v>34.81</v>
      </c>
      <c r="M67" s="7">
        <f t="shared" si="10"/>
        <v>11.82</v>
      </c>
      <c r="N67" s="25">
        <f t="shared" si="10"/>
        <v>0.9299999999999999</v>
      </c>
      <c r="O67" s="18"/>
    </row>
    <row r="68" spans="1:18" ht="13.5" thickBot="1">
      <c r="A68" s="33"/>
      <c r="B68" s="40" t="s">
        <v>43</v>
      </c>
      <c r="C68" s="39">
        <f aca="true" t="shared" si="11" ref="C68:N68">SUM(C67,C63,C56)</f>
        <v>1510</v>
      </c>
      <c r="D68" s="39">
        <f t="shared" si="11"/>
        <v>68.87</v>
      </c>
      <c r="E68" s="39">
        <f t="shared" si="11"/>
        <v>45.56060000000001</v>
      </c>
      <c r="F68" s="39">
        <f t="shared" si="11"/>
        <v>169.29799999999997</v>
      </c>
      <c r="G68" s="39">
        <f t="shared" si="11"/>
        <v>1563.79</v>
      </c>
      <c r="H68" s="39">
        <f t="shared" si="11"/>
        <v>0.7174200000000001</v>
      </c>
      <c r="I68" s="39">
        <f t="shared" si="11"/>
        <v>0.986</v>
      </c>
      <c r="J68" s="39">
        <f t="shared" si="11"/>
        <v>22.72</v>
      </c>
      <c r="K68" s="39">
        <f t="shared" si="11"/>
        <v>378.66</v>
      </c>
      <c r="L68" s="39">
        <f t="shared" si="11"/>
        <v>454.45000000000005</v>
      </c>
      <c r="M68" s="39">
        <f t="shared" si="11"/>
        <v>202.87</v>
      </c>
      <c r="N68" s="42">
        <f t="shared" si="11"/>
        <v>14.940000000000001</v>
      </c>
      <c r="O68" s="33"/>
      <c r="P68" s="5"/>
      <c r="Q68" s="5"/>
      <c r="R68" s="5"/>
    </row>
    <row r="70" ht="12.75" thickBot="1"/>
    <row r="71" spans="1:15" ht="12.75" thickBot="1">
      <c r="A71" s="18"/>
      <c r="B71" s="17" t="s">
        <v>74</v>
      </c>
      <c r="C71" s="7"/>
      <c r="D71" s="7" t="s">
        <v>20</v>
      </c>
      <c r="E71" s="7"/>
      <c r="F71" s="7"/>
      <c r="G71" s="7"/>
      <c r="H71" s="7"/>
      <c r="I71" s="7" t="s">
        <v>18</v>
      </c>
      <c r="J71" s="7"/>
      <c r="K71" s="7"/>
      <c r="L71" s="7" t="s">
        <v>19</v>
      </c>
      <c r="M71" s="7"/>
      <c r="N71" s="7"/>
      <c r="O71" s="9"/>
    </row>
    <row r="72" spans="1:15" ht="12.75" thickBot="1">
      <c r="A72" s="19"/>
      <c r="B72" s="10" t="s">
        <v>1</v>
      </c>
      <c r="C72" s="6" t="s">
        <v>6</v>
      </c>
      <c r="D72" s="6" t="s">
        <v>7</v>
      </c>
      <c r="E72" s="6" t="s">
        <v>8</v>
      </c>
      <c r="F72" s="6" t="s">
        <v>9</v>
      </c>
      <c r="G72" s="6" t="s">
        <v>10</v>
      </c>
      <c r="H72" s="6" t="s">
        <v>11</v>
      </c>
      <c r="I72" s="6" t="s">
        <v>12</v>
      </c>
      <c r="J72" s="6" t="s">
        <v>13</v>
      </c>
      <c r="K72" s="6" t="s">
        <v>14</v>
      </c>
      <c r="L72" s="6" t="s">
        <v>15</v>
      </c>
      <c r="M72" s="6" t="s">
        <v>16</v>
      </c>
      <c r="N72" s="26" t="s">
        <v>17</v>
      </c>
      <c r="O72" s="34" t="s">
        <v>24</v>
      </c>
    </row>
    <row r="73" spans="1:15" ht="13.5" thickBot="1">
      <c r="A73" s="18"/>
      <c r="B73" s="11" t="s">
        <v>2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25"/>
      <c r="O73" s="32"/>
    </row>
    <row r="74" spans="1:15" ht="12">
      <c r="A74" s="20">
        <v>1</v>
      </c>
      <c r="B74" s="12" t="s">
        <v>76</v>
      </c>
      <c r="C74" s="1">
        <v>100</v>
      </c>
      <c r="D74" s="1">
        <v>6.57</v>
      </c>
      <c r="E74" s="1">
        <v>3.69</v>
      </c>
      <c r="F74" s="1">
        <v>65.82</v>
      </c>
      <c r="G74" s="1">
        <v>319.72</v>
      </c>
      <c r="H74" s="1">
        <v>0.11</v>
      </c>
      <c r="I74" s="1">
        <v>0.08</v>
      </c>
      <c r="J74" s="1">
        <v>0.46</v>
      </c>
      <c r="K74" s="1">
        <v>0.02</v>
      </c>
      <c r="L74" s="1">
        <v>41</v>
      </c>
      <c r="M74" s="1">
        <v>15</v>
      </c>
      <c r="N74" s="28">
        <v>1.27</v>
      </c>
      <c r="O74" s="21" t="s">
        <v>77</v>
      </c>
    </row>
    <row r="75" spans="1:15" ht="12.75" thickBot="1">
      <c r="A75" s="21">
        <v>2</v>
      </c>
      <c r="B75" s="13" t="s">
        <v>61</v>
      </c>
      <c r="C75" s="1">
        <v>200</v>
      </c>
      <c r="D75" s="1">
        <v>0.24</v>
      </c>
      <c r="E75" s="1">
        <v>0.04</v>
      </c>
      <c r="F75" s="1">
        <v>14.3</v>
      </c>
      <c r="G75" s="1">
        <v>56.96</v>
      </c>
      <c r="H75" s="1">
        <v>0.002</v>
      </c>
      <c r="I75" s="1">
        <v>0.01</v>
      </c>
      <c r="J75" s="1">
        <v>2.38</v>
      </c>
      <c r="K75" s="1">
        <v>0</v>
      </c>
      <c r="L75" s="1">
        <v>7.32</v>
      </c>
      <c r="M75" s="1">
        <v>4.9</v>
      </c>
      <c r="N75" s="28">
        <v>0.86</v>
      </c>
      <c r="O75" s="21" t="s">
        <v>62</v>
      </c>
    </row>
    <row r="76" spans="1:15" ht="12.75">
      <c r="A76" s="23"/>
      <c r="B76" s="15" t="s">
        <v>4</v>
      </c>
      <c r="C76" s="8">
        <f aca="true" t="shared" si="12" ref="C76:N76">SUM(C74:C75)</f>
        <v>300</v>
      </c>
      <c r="D76" s="8">
        <f t="shared" si="12"/>
        <v>6.8100000000000005</v>
      </c>
      <c r="E76" s="8">
        <f t="shared" si="12"/>
        <v>3.73</v>
      </c>
      <c r="F76" s="8">
        <f t="shared" si="12"/>
        <v>80.11999999999999</v>
      </c>
      <c r="G76" s="8">
        <f t="shared" si="12"/>
        <v>376.68</v>
      </c>
      <c r="H76" s="8">
        <f t="shared" si="12"/>
        <v>0.112</v>
      </c>
      <c r="I76" s="8">
        <f t="shared" si="12"/>
        <v>0.09</v>
      </c>
      <c r="J76" s="8">
        <f t="shared" si="12"/>
        <v>2.84</v>
      </c>
      <c r="K76" s="8">
        <f t="shared" si="12"/>
        <v>0.02</v>
      </c>
      <c r="L76" s="8">
        <f t="shared" si="12"/>
        <v>48.32</v>
      </c>
      <c r="M76" s="8">
        <f t="shared" si="12"/>
        <v>19.9</v>
      </c>
      <c r="N76" s="30">
        <f t="shared" si="12"/>
        <v>2.13</v>
      </c>
      <c r="O76" s="23"/>
    </row>
    <row r="77" spans="1:15" ht="13.5" thickBot="1">
      <c r="A77" s="24"/>
      <c r="B77" s="16" t="s">
        <v>5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1"/>
      <c r="O77" s="24"/>
    </row>
    <row r="78" spans="1:15" ht="12">
      <c r="A78" s="20">
        <v>1</v>
      </c>
      <c r="B78" s="13" t="s">
        <v>89</v>
      </c>
      <c r="C78" s="1">
        <v>350</v>
      </c>
      <c r="D78" s="1">
        <v>4.7</v>
      </c>
      <c r="E78" s="1">
        <v>6.5</v>
      </c>
      <c r="F78" s="1">
        <v>15.65</v>
      </c>
      <c r="G78" s="1">
        <v>155.72</v>
      </c>
      <c r="H78" s="1">
        <v>0.1</v>
      </c>
      <c r="I78" s="1">
        <v>0.09</v>
      </c>
      <c r="J78" s="1">
        <v>10.89</v>
      </c>
      <c r="K78" s="1">
        <v>0.03</v>
      </c>
      <c r="L78" s="1">
        <v>56.18</v>
      </c>
      <c r="M78" s="1">
        <v>30.6</v>
      </c>
      <c r="N78" s="28">
        <v>1.04</v>
      </c>
      <c r="O78" s="21" t="s">
        <v>90</v>
      </c>
    </row>
    <row r="79" spans="1:15" ht="12">
      <c r="A79" s="21">
        <v>2</v>
      </c>
      <c r="B79" s="13" t="s">
        <v>91</v>
      </c>
      <c r="C79" s="1">
        <v>180</v>
      </c>
      <c r="D79" s="1">
        <v>6.48</v>
      </c>
      <c r="E79" s="1">
        <v>0.72</v>
      </c>
      <c r="F79" s="1">
        <v>38.34</v>
      </c>
      <c r="G79" s="1">
        <v>157.5</v>
      </c>
      <c r="H79" s="1">
        <v>0.06</v>
      </c>
      <c r="I79" s="1">
        <v>0.02</v>
      </c>
      <c r="J79" s="1">
        <v>0</v>
      </c>
      <c r="K79" s="1">
        <v>0</v>
      </c>
      <c r="L79" s="1">
        <v>12</v>
      </c>
      <c r="M79" s="1">
        <v>9</v>
      </c>
      <c r="N79" s="28">
        <v>0.8</v>
      </c>
      <c r="O79" s="21" t="s">
        <v>92</v>
      </c>
    </row>
    <row r="80" spans="1:15" ht="12">
      <c r="A80" s="21">
        <v>3</v>
      </c>
      <c r="B80" s="13" t="s">
        <v>33</v>
      </c>
      <c r="C80" s="1">
        <v>70</v>
      </c>
      <c r="D80" s="1">
        <v>15.58</v>
      </c>
      <c r="E80" s="1">
        <v>9.95</v>
      </c>
      <c r="F80" s="1">
        <v>0</v>
      </c>
      <c r="G80" s="1">
        <v>162.7</v>
      </c>
      <c r="H80" s="1">
        <v>0.084</v>
      </c>
      <c r="I80" s="1">
        <v>0.086</v>
      </c>
      <c r="J80" s="1">
        <v>0.94</v>
      </c>
      <c r="K80" s="1">
        <v>13.86</v>
      </c>
      <c r="L80" s="1">
        <v>11.79</v>
      </c>
      <c r="M80" s="1">
        <v>12.81</v>
      </c>
      <c r="N80" s="28">
        <v>0.86</v>
      </c>
      <c r="O80" s="21" t="s">
        <v>34</v>
      </c>
    </row>
    <row r="81" spans="1:15" ht="12.75" thickBot="1">
      <c r="A81" s="22">
        <v>4</v>
      </c>
      <c r="B81" s="14" t="s">
        <v>27</v>
      </c>
      <c r="C81" s="4">
        <v>200</v>
      </c>
      <c r="D81" s="4">
        <v>0.12</v>
      </c>
      <c r="E81" s="4">
        <v>0.03</v>
      </c>
      <c r="F81" s="4">
        <v>12.99</v>
      </c>
      <c r="G81" s="1">
        <v>49.27</v>
      </c>
      <c r="H81" s="1">
        <v>0</v>
      </c>
      <c r="I81" s="1">
        <v>0.006</v>
      </c>
      <c r="J81" s="1">
        <v>0.06</v>
      </c>
      <c r="K81" s="1">
        <v>0</v>
      </c>
      <c r="L81" s="1">
        <v>11.6</v>
      </c>
      <c r="M81" s="1">
        <v>4.5</v>
      </c>
      <c r="N81" s="28">
        <v>0.5</v>
      </c>
      <c r="O81" s="19" t="s">
        <v>117</v>
      </c>
    </row>
    <row r="82" spans="1:15" ht="12.75" thickBot="1">
      <c r="A82" s="34">
        <v>5</v>
      </c>
      <c r="B82" s="38" t="s">
        <v>28</v>
      </c>
      <c r="C82" s="36">
        <v>80</v>
      </c>
      <c r="D82" s="37">
        <v>6.1</v>
      </c>
      <c r="E82" s="37">
        <v>0.6</v>
      </c>
      <c r="F82" s="37">
        <v>39.4</v>
      </c>
      <c r="G82" s="37">
        <v>188</v>
      </c>
      <c r="H82" s="37">
        <v>0.07</v>
      </c>
      <c r="I82" s="37">
        <v>0.02</v>
      </c>
      <c r="J82" s="37">
        <v>0</v>
      </c>
      <c r="K82" s="37">
        <v>0</v>
      </c>
      <c r="L82" s="37">
        <v>12.8</v>
      </c>
      <c r="M82" s="37">
        <v>9</v>
      </c>
      <c r="N82" s="41">
        <v>0.7</v>
      </c>
      <c r="O82" s="34" t="s">
        <v>68</v>
      </c>
    </row>
    <row r="83" spans="1:15" ht="13.5" thickBot="1">
      <c r="A83" s="34"/>
      <c r="B83" s="11" t="s">
        <v>4</v>
      </c>
      <c r="C83" s="36">
        <f aca="true" t="shared" si="13" ref="C83:N83">SUM(C78:C82)</f>
        <v>880</v>
      </c>
      <c r="D83" s="37">
        <f t="shared" si="13"/>
        <v>32.98</v>
      </c>
      <c r="E83" s="37">
        <f t="shared" si="13"/>
        <v>17.8</v>
      </c>
      <c r="F83" s="37">
        <f t="shared" si="13"/>
        <v>106.38</v>
      </c>
      <c r="G83" s="37">
        <f t="shared" si="13"/>
        <v>713.19</v>
      </c>
      <c r="H83" s="37">
        <f t="shared" si="13"/>
        <v>0.314</v>
      </c>
      <c r="I83" s="37">
        <f t="shared" si="13"/>
        <v>0.222</v>
      </c>
      <c r="J83" s="37">
        <f t="shared" si="13"/>
        <v>11.89</v>
      </c>
      <c r="K83" s="37">
        <f t="shared" si="13"/>
        <v>13.889999999999999</v>
      </c>
      <c r="L83" s="37">
        <f t="shared" si="13"/>
        <v>104.36999999999999</v>
      </c>
      <c r="M83" s="37">
        <f t="shared" si="13"/>
        <v>65.91</v>
      </c>
      <c r="N83" s="41">
        <f t="shared" si="13"/>
        <v>3.9000000000000004</v>
      </c>
      <c r="O83" s="34"/>
    </row>
    <row r="84" spans="1:15" ht="13.5" thickBot="1">
      <c r="A84" s="18"/>
      <c r="B84" s="11" t="s">
        <v>25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25"/>
      <c r="O84" s="18"/>
    </row>
    <row r="85" spans="1:15" ht="12.75" thickBot="1">
      <c r="A85" s="21"/>
      <c r="B85" s="13" t="s">
        <v>75</v>
      </c>
      <c r="C85" s="1">
        <v>60</v>
      </c>
      <c r="D85" s="1">
        <v>10.8</v>
      </c>
      <c r="E85" s="1">
        <v>2.8</v>
      </c>
      <c r="F85" s="1">
        <v>0.6</v>
      </c>
      <c r="G85" s="1">
        <v>237</v>
      </c>
      <c r="H85" s="1">
        <v>0.04</v>
      </c>
      <c r="I85" s="1">
        <v>0.05</v>
      </c>
      <c r="J85" s="1">
        <v>0.04</v>
      </c>
      <c r="K85" s="1">
        <v>0.03</v>
      </c>
      <c r="L85" s="1">
        <v>23.21</v>
      </c>
      <c r="M85" s="1">
        <v>7.32</v>
      </c>
      <c r="N85" s="28">
        <v>0.43</v>
      </c>
      <c r="O85" s="21" t="s">
        <v>120</v>
      </c>
    </row>
    <row r="86" spans="1:15" ht="12.75" thickBot="1">
      <c r="A86" s="34"/>
      <c r="B86" s="14" t="s">
        <v>57</v>
      </c>
      <c r="C86" s="4">
        <v>200</v>
      </c>
      <c r="D86" s="4">
        <v>4.83</v>
      </c>
      <c r="E86" s="4">
        <v>4.86</v>
      </c>
      <c r="F86" s="4">
        <v>24.9</v>
      </c>
      <c r="G86" s="4">
        <v>159.57</v>
      </c>
      <c r="H86" s="4">
        <v>0.1</v>
      </c>
      <c r="I86" s="4">
        <v>0.29</v>
      </c>
      <c r="J86" s="4">
        <v>9.4</v>
      </c>
      <c r="K86" s="4">
        <v>0.22</v>
      </c>
      <c r="L86" s="4">
        <v>185</v>
      </c>
      <c r="M86" s="4">
        <v>21.7</v>
      </c>
      <c r="N86" s="29">
        <v>0.19</v>
      </c>
      <c r="O86" s="22" t="s">
        <v>58</v>
      </c>
    </row>
    <row r="87" spans="1:15" ht="13.5" thickBot="1">
      <c r="A87" s="18"/>
      <c r="B87" s="11" t="s">
        <v>4</v>
      </c>
      <c r="C87" s="7">
        <f aca="true" t="shared" si="14" ref="C87:N87">SUM(C85:C86)</f>
        <v>260</v>
      </c>
      <c r="D87" s="7">
        <f t="shared" si="14"/>
        <v>15.63</v>
      </c>
      <c r="E87" s="7">
        <f t="shared" si="14"/>
        <v>7.66</v>
      </c>
      <c r="F87" s="7">
        <f t="shared" si="14"/>
        <v>25.5</v>
      </c>
      <c r="G87" s="7">
        <f t="shared" si="14"/>
        <v>396.57</v>
      </c>
      <c r="H87" s="7">
        <f t="shared" si="14"/>
        <v>0.14</v>
      </c>
      <c r="I87" s="7">
        <f t="shared" si="14"/>
        <v>0.33999999999999997</v>
      </c>
      <c r="J87" s="7">
        <f t="shared" si="14"/>
        <v>9.44</v>
      </c>
      <c r="K87" s="7">
        <f t="shared" si="14"/>
        <v>0.25</v>
      </c>
      <c r="L87" s="7">
        <f t="shared" si="14"/>
        <v>208.21</v>
      </c>
      <c r="M87" s="7">
        <f t="shared" si="14"/>
        <v>29.02</v>
      </c>
      <c r="N87" s="25">
        <f t="shared" si="14"/>
        <v>0.62</v>
      </c>
      <c r="O87" s="18"/>
    </row>
    <row r="88" spans="1:17" ht="13.5" thickBot="1">
      <c r="A88" s="33"/>
      <c r="B88" s="40" t="s">
        <v>43</v>
      </c>
      <c r="C88" s="39">
        <f aca="true" t="shared" si="15" ref="C88:N88">SUM(C87,C83,C76)</f>
        <v>1440</v>
      </c>
      <c r="D88" s="39">
        <f t="shared" si="15"/>
        <v>55.42</v>
      </c>
      <c r="E88" s="39">
        <f t="shared" si="15"/>
        <v>29.19</v>
      </c>
      <c r="F88" s="39">
        <f t="shared" si="15"/>
        <v>212</v>
      </c>
      <c r="G88" s="39">
        <f t="shared" si="15"/>
        <v>1486.44</v>
      </c>
      <c r="H88" s="39">
        <f t="shared" si="15"/>
        <v>0.5660000000000001</v>
      </c>
      <c r="I88" s="39">
        <f t="shared" si="15"/>
        <v>0.6519999999999999</v>
      </c>
      <c r="J88" s="39">
        <f t="shared" si="15"/>
        <v>24.169999999999998</v>
      </c>
      <c r="K88" s="39">
        <f t="shared" si="15"/>
        <v>14.159999999999998</v>
      </c>
      <c r="L88" s="39">
        <f t="shared" si="15"/>
        <v>360.9</v>
      </c>
      <c r="M88" s="39">
        <f t="shared" si="15"/>
        <v>114.82999999999998</v>
      </c>
      <c r="N88" s="42">
        <f t="shared" si="15"/>
        <v>6.65</v>
      </c>
      <c r="O88" s="33"/>
      <c r="P88" s="5"/>
      <c r="Q88" s="5"/>
    </row>
    <row r="99" ht="12.75" thickBot="1"/>
    <row r="100" spans="1:15" ht="12.75" thickBot="1">
      <c r="A100" s="18"/>
      <c r="B100" s="17" t="s">
        <v>78</v>
      </c>
      <c r="C100" s="7"/>
      <c r="D100" s="7" t="s">
        <v>20</v>
      </c>
      <c r="E100" s="7"/>
      <c r="F100" s="7"/>
      <c r="G100" s="7"/>
      <c r="H100" s="7"/>
      <c r="I100" s="7" t="s">
        <v>18</v>
      </c>
      <c r="J100" s="7"/>
      <c r="K100" s="7"/>
      <c r="L100" s="7" t="s">
        <v>19</v>
      </c>
      <c r="M100" s="7"/>
      <c r="N100" s="7"/>
      <c r="O100" s="9"/>
    </row>
    <row r="101" spans="1:15" ht="12.75" thickBot="1">
      <c r="A101" s="19"/>
      <c r="B101" s="10" t="s">
        <v>1</v>
      </c>
      <c r="C101" s="6" t="s">
        <v>6</v>
      </c>
      <c r="D101" s="6" t="s">
        <v>7</v>
      </c>
      <c r="E101" s="6" t="s">
        <v>8</v>
      </c>
      <c r="F101" s="6" t="s">
        <v>9</v>
      </c>
      <c r="G101" s="6" t="s">
        <v>10</v>
      </c>
      <c r="H101" s="6" t="s">
        <v>11</v>
      </c>
      <c r="I101" s="6" t="s">
        <v>12</v>
      </c>
      <c r="J101" s="6" t="s">
        <v>13</v>
      </c>
      <c r="K101" s="6" t="s">
        <v>14</v>
      </c>
      <c r="L101" s="6" t="s">
        <v>15</v>
      </c>
      <c r="M101" s="6" t="s">
        <v>16</v>
      </c>
      <c r="N101" s="26" t="s">
        <v>17</v>
      </c>
      <c r="O101" s="34" t="s">
        <v>24</v>
      </c>
    </row>
    <row r="102" spans="1:15" ht="13.5" thickBot="1">
      <c r="A102" s="18"/>
      <c r="B102" s="11" t="s">
        <v>2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25"/>
      <c r="O102" s="32"/>
    </row>
    <row r="103" spans="1:15" ht="12">
      <c r="A103" s="20">
        <v>1</v>
      </c>
      <c r="B103" s="12" t="s">
        <v>129</v>
      </c>
      <c r="C103" s="1">
        <v>250</v>
      </c>
      <c r="D103" s="1">
        <v>9.2</v>
      </c>
      <c r="E103" s="1">
        <v>12.4</v>
      </c>
      <c r="F103" s="1">
        <v>45.1</v>
      </c>
      <c r="G103" s="1">
        <v>329</v>
      </c>
      <c r="H103" s="1">
        <v>0.15</v>
      </c>
      <c r="I103" s="1">
        <v>0.24</v>
      </c>
      <c r="J103" s="1">
        <v>0</v>
      </c>
      <c r="K103" s="1">
        <v>0</v>
      </c>
      <c r="L103" s="1">
        <v>32</v>
      </c>
      <c r="M103" s="1">
        <v>0</v>
      </c>
      <c r="N103" s="28">
        <v>0.2</v>
      </c>
      <c r="O103" s="21" t="s">
        <v>80</v>
      </c>
    </row>
    <row r="104" spans="1:15" ht="12.75" thickBot="1">
      <c r="A104" s="21">
        <v>2</v>
      </c>
      <c r="B104" s="13" t="s">
        <v>27</v>
      </c>
      <c r="C104" s="4">
        <v>200</v>
      </c>
      <c r="D104" s="4">
        <v>0.12</v>
      </c>
      <c r="E104" s="4">
        <v>0.03</v>
      </c>
      <c r="F104" s="4">
        <v>12.99</v>
      </c>
      <c r="G104" s="1">
        <v>49.27</v>
      </c>
      <c r="H104" s="1">
        <v>0</v>
      </c>
      <c r="I104" s="1">
        <v>0.006</v>
      </c>
      <c r="J104" s="1">
        <v>0.06</v>
      </c>
      <c r="K104" s="1">
        <v>0</v>
      </c>
      <c r="L104" s="1">
        <v>11.6</v>
      </c>
      <c r="M104" s="1">
        <v>4.5</v>
      </c>
      <c r="N104" s="28">
        <v>0.5</v>
      </c>
      <c r="O104" s="19" t="s">
        <v>117</v>
      </c>
    </row>
    <row r="105" spans="1:15" ht="12.75">
      <c r="A105" s="23"/>
      <c r="B105" s="15" t="s">
        <v>4</v>
      </c>
      <c r="C105" s="8">
        <f aca="true" t="shared" si="16" ref="C105:N105">SUM(C103:C104)</f>
        <v>450</v>
      </c>
      <c r="D105" s="8">
        <f t="shared" si="16"/>
        <v>9.319999999999999</v>
      </c>
      <c r="E105" s="8">
        <f t="shared" si="16"/>
        <v>12.43</v>
      </c>
      <c r="F105" s="8">
        <f t="shared" si="16"/>
        <v>58.09</v>
      </c>
      <c r="G105" s="8">
        <f t="shared" si="16"/>
        <v>378.27</v>
      </c>
      <c r="H105" s="8">
        <f t="shared" si="16"/>
        <v>0.15</v>
      </c>
      <c r="I105" s="8">
        <f t="shared" si="16"/>
        <v>0.246</v>
      </c>
      <c r="J105" s="8">
        <f t="shared" si="16"/>
        <v>0.06</v>
      </c>
      <c r="K105" s="8">
        <f t="shared" si="16"/>
        <v>0</v>
      </c>
      <c r="L105" s="8">
        <f t="shared" si="16"/>
        <v>43.6</v>
      </c>
      <c r="M105" s="8">
        <f t="shared" si="16"/>
        <v>4.5</v>
      </c>
      <c r="N105" s="30">
        <f t="shared" si="16"/>
        <v>0.7</v>
      </c>
      <c r="O105" s="23"/>
    </row>
    <row r="106" spans="1:15" ht="13.5" thickBot="1">
      <c r="A106" s="24"/>
      <c r="B106" s="16" t="s">
        <v>5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1"/>
      <c r="O106" s="24"/>
    </row>
    <row r="107" spans="1:15" ht="12">
      <c r="A107" s="20">
        <v>1</v>
      </c>
      <c r="B107" s="12" t="s">
        <v>29</v>
      </c>
      <c r="C107" s="2">
        <v>60</v>
      </c>
      <c r="D107" s="2">
        <v>0.7</v>
      </c>
      <c r="E107" s="2">
        <v>3.9</v>
      </c>
      <c r="F107" s="2">
        <v>5.8</v>
      </c>
      <c r="G107" s="2">
        <v>60.56</v>
      </c>
      <c r="H107" s="2">
        <v>0.03</v>
      </c>
      <c r="I107" s="2">
        <v>0.037</v>
      </c>
      <c r="J107" s="2">
        <v>2.7</v>
      </c>
      <c r="K107" s="2">
        <v>0</v>
      </c>
      <c r="L107" s="2">
        <v>27.07</v>
      </c>
      <c r="M107" s="2">
        <v>20.6</v>
      </c>
      <c r="N107" s="27">
        <v>0.38</v>
      </c>
      <c r="O107" s="20" t="s">
        <v>32</v>
      </c>
    </row>
    <row r="108" spans="1:15" ht="12">
      <c r="A108" s="21">
        <v>2</v>
      </c>
      <c r="B108" s="13" t="s">
        <v>81</v>
      </c>
      <c r="C108" s="1">
        <v>350</v>
      </c>
      <c r="D108" s="1">
        <v>2.3</v>
      </c>
      <c r="E108" s="1">
        <v>2.8</v>
      </c>
      <c r="F108" s="1">
        <v>6.3</v>
      </c>
      <c r="G108" s="1">
        <v>84</v>
      </c>
      <c r="H108" s="1">
        <v>0.05</v>
      </c>
      <c r="I108" s="1">
        <v>0.05</v>
      </c>
      <c r="J108" s="1">
        <v>20.5</v>
      </c>
      <c r="K108" s="1">
        <v>0</v>
      </c>
      <c r="L108" s="1">
        <v>65</v>
      </c>
      <c r="M108" s="1">
        <v>25</v>
      </c>
      <c r="N108" s="28">
        <v>0.8</v>
      </c>
      <c r="O108" s="21" t="s">
        <v>82</v>
      </c>
    </row>
    <row r="109" spans="1:15" ht="12">
      <c r="A109" s="21">
        <v>3</v>
      </c>
      <c r="B109" s="13" t="s">
        <v>83</v>
      </c>
      <c r="C109" s="1">
        <v>150</v>
      </c>
      <c r="D109" s="1">
        <v>13.7</v>
      </c>
      <c r="E109" s="1">
        <v>7.2</v>
      </c>
      <c r="F109" s="1">
        <v>7.2</v>
      </c>
      <c r="G109" s="1">
        <v>149</v>
      </c>
      <c r="H109" s="1">
        <v>0.08</v>
      </c>
      <c r="I109" s="1">
        <v>0.06</v>
      </c>
      <c r="J109" s="1">
        <v>0</v>
      </c>
      <c r="K109" s="1">
        <v>12</v>
      </c>
      <c r="L109" s="1">
        <v>48</v>
      </c>
      <c r="M109" s="1">
        <v>26</v>
      </c>
      <c r="N109" s="28">
        <v>0.5</v>
      </c>
      <c r="O109" s="21" t="s">
        <v>84</v>
      </c>
    </row>
    <row r="110" spans="1:15" ht="12.75" thickBot="1">
      <c r="A110" s="22">
        <v>4</v>
      </c>
      <c r="B110" s="14" t="s">
        <v>85</v>
      </c>
      <c r="C110" s="4">
        <v>150</v>
      </c>
      <c r="D110" s="4">
        <v>3.2</v>
      </c>
      <c r="E110" s="4">
        <v>6.2</v>
      </c>
      <c r="F110" s="4">
        <v>22.1</v>
      </c>
      <c r="G110" s="4">
        <v>112</v>
      </c>
      <c r="H110" s="4">
        <v>0.15</v>
      </c>
      <c r="I110" s="4">
        <v>0.1</v>
      </c>
      <c r="J110" s="4">
        <v>5.6</v>
      </c>
      <c r="K110" s="4">
        <v>4</v>
      </c>
      <c r="L110" s="4">
        <v>40</v>
      </c>
      <c r="M110" s="4">
        <v>30</v>
      </c>
      <c r="N110" s="29">
        <v>1</v>
      </c>
      <c r="O110" s="22" t="s">
        <v>86</v>
      </c>
    </row>
    <row r="111" spans="1:15" ht="12">
      <c r="A111" s="34">
        <v>5</v>
      </c>
      <c r="B111" s="38" t="s">
        <v>28</v>
      </c>
      <c r="C111" s="36">
        <v>80</v>
      </c>
      <c r="D111" s="37">
        <v>6.1</v>
      </c>
      <c r="E111" s="37">
        <v>0.6</v>
      </c>
      <c r="F111" s="37">
        <v>39.4</v>
      </c>
      <c r="G111" s="37">
        <v>188</v>
      </c>
      <c r="H111" s="37">
        <v>0.07</v>
      </c>
      <c r="I111" s="37">
        <v>0.02</v>
      </c>
      <c r="J111" s="37">
        <v>0</v>
      </c>
      <c r="K111" s="37">
        <v>0</v>
      </c>
      <c r="L111" s="37">
        <v>12.8</v>
      </c>
      <c r="M111" s="37">
        <v>9</v>
      </c>
      <c r="N111" s="41">
        <v>0.7</v>
      </c>
      <c r="O111" s="34" t="s">
        <v>68</v>
      </c>
    </row>
    <row r="112" spans="1:15" ht="12.75" thickBot="1">
      <c r="A112" s="1">
        <v>6</v>
      </c>
      <c r="B112" s="14" t="s">
        <v>36</v>
      </c>
      <c r="C112" s="4">
        <v>200</v>
      </c>
      <c r="D112" s="4">
        <v>0.624</v>
      </c>
      <c r="E112" s="4">
        <v>0</v>
      </c>
      <c r="F112" s="4">
        <v>22.568</v>
      </c>
      <c r="G112" s="4">
        <v>88.72</v>
      </c>
      <c r="H112" s="4">
        <v>0.012</v>
      </c>
      <c r="I112" s="4">
        <v>0.024</v>
      </c>
      <c r="J112" s="4">
        <v>0.48</v>
      </c>
      <c r="K112" s="4">
        <v>0</v>
      </c>
      <c r="L112" s="4">
        <v>19.52</v>
      </c>
      <c r="M112" s="4">
        <v>12.6</v>
      </c>
      <c r="N112" s="29">
        <v>0.432</v>
      </c>
      <c r="O112" s="22" t="s">
        <v>37</v>
      </c>
    </row>
    <row r="113" spans="1:15" ht="13.5" thickBot="1">
      <c r="A113" s="52"/>
      <c r="B113" s="11" t="s">
        <v>4</v>
      </c>
      <c r="C113" s="6">
        <f aca="true" t="shared" si="17" ref="C113:N113">SUM(C107:C112)</f>
        <v>990</v>
      </c>
      <c r="D113" s="6">
        <f t="shared" si="17"/>
        <v>26.624</v>
      </c>
      <c r="E113" s="6">
        <f t="shared" si="17"/>
        <v>20.7</v>
      </c>
      <c r="F113" s="6">
        <f t="shared" si="17"/>
        <v>103.36800000000001</v>
      </c>
      <c r="G113" s="6">
        <f t="shared" si="17"/>
        <v>682.28</v>
      </c>
      <c r="H113" s="6">
        <f t="shared" si="17"/>
        <v>0.392</v>
      </c>
      <c r="I113" s="6">
        <f t="shared" si="17"/>
        <v>0.29100000000000004</v>
      </c>
      <c r="J113" s="6">
        <f t="shared" si="17"/>
        <v>29.279999999999998</v>
      </c>
      <c r="K113" s="6">
        <f t="shared" si="17"/>
        <v>16</v>
      </c>
      <c r="L113" s="6">
        <f t="shared" si="17"/>
        <v>212.39000000000001</v>
      </c>
      <c r="M113" s="6">
        <f t="shared" si="17"/>
        <v>123.19999999999999</v>
      </c>
      <c r="N113" s="26">
        <f t="shared" si="17"/>
        <v>3.812</v>
      </c>
      <c r="O113" s="19"/>
    </row>
    <row r="114" spans="1:15" ht="13.5" thickBot="1">
      <c r="A114" s="20"/>
      <c r="B114" s="49" t="s">
        <v>25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25"/>
      <c r="O114" s="18"/>
    </row>
    <row r="115" spans="1:15" ht="12">
      <c r="A115" s="22">
        <v>4</v>
      </c>
      <c r="B115" s="10" t="s">
        <v>27</v>
      </c>
      <c r="C115" s="6">
        <v>200</v>
      </c>
      <c r="D115" s="6">
        <v>0.12</v>
      </c>
      <c r="E115" s="6">
        <v>0.006</v>
      </c>
      <c r="F115" s="6">
        <v>12.99</v>
      </c>
      <c r="G115" s="2">
        <v>49.27</v>
      </c>
      <c r="H115" s="2">
        <v>0</v>
      </c>
      <c r="I115" s="2">
        <v>0.006</v>
      </c>
      <c r="J115" s="2">
        <v>0.06</v>
      </c>
      <c r="K115" s="2">
        <v>0</v>
      </c>
      <c r="L115" s="1">
        <v>11.6</v>
      </c>
      <c r="M115" s="1">
        <v>4.5</v>
      </c>
      <c r="N115" s="28">
        <v>0.5</v>
      </c>
      <c r="O115" s="19" t="s">
        <v>117</v>
      </c>
    </row>
    <row r="116" spans="1:15" ht="12">
      <c r="A116" s="20">
        <v>1</v>
      </c>
      <c r="B116" s="12" t="s">
        <v>38</v>
      </c>
      <c r="C116" s="50">
        <v>30</v>
      </c>
      <c r="D116" s="43">
        <v>3.05</v>
      </c>
      <c r="E116" s="43">
        <v>0.3</v>
      </c>
      <c r="F116" s="43">
        <v>19.7</v>
      </c>
      <c r="G116" s="43">
        <v>94</v>
      </c>
      <c r="H116" s="43">
        <v>0.035</v>
      </c>
      <c r="I116" s="43">
        <v>0.01</v>
      </c>
      <c r="J116" s="43">
        <v>0</v>
      </c>
      <c r="K116" s="43">
        <v>0</v>
      </c>
      <c r="L116" s="43">
        <v>6.4</v>
      </c>
      <c r="M116" s="43">
        <v>4.5</v>
      </c>
      <c r="N116" s="44">
        <v>0.35</v>
      </c>
      <c r="O116" s="45" t="s">
        <v>70</v>
      </c>
    </row>
    <row r="117" spans="1:15" ht="12">
      <c r="A117" s="21">
        <v>2</v>
      </c>
      <c r="B117" s="13" t="s">
        <v>39</v>
      </c>
      <c r="C117" s="1">
        <v>10</v>
      </c>
      <c r="D117" s="1">
        <v>0.05</v>
      </c>
      <c r="E117" s="1">
        <v>8.25</v>
      </c>
      <c r="F117" s="1">
        <v>0.083</v>
      </c>
      <c r="G117" s="1">
        <v>74.8</v>
      </c>
      <c r="H117" s="1">
        <v>0</v>
      </c>
      <c r="I117" s="1">
        <v>0.01</v>
      </c>
      <c r="J117" s="1">
        <v>0</v>
      </c>
      <c r="K117" s="1">
        <v>0.059</v>
      </c>
      <c r="L117" s="1">
        <v>1.2</v>
      </c>
      <c r="M117" s="1">
        <v>0.04</v>
      </c>
      <c r="N117" s="28">
        <v>0.02</v>
      </c>
      <c r="O117" s="21" t="s">
        <v>41</v>
      </c>
    </row>
    <row r="118" spans="1:15" ht="12.75" thickBot="1">
      <c r="A118" s="21">
        <v>3</v>
      </c>
      <c r="B118" s="13" t="s">
        <v>40</v>
      </c>
      <c r="C118" s="1">
        <v>10</v>
      </c>
      <c r="D118" s="1">
        <v>2.07</v>
      </c>
      <c r="E118" s="1">
        <v>0.02</v>
      </c>
      <c r="F118" s="1">
        <v>14.31</v>
      </c>
      <c r="G118" s="1">
        <v>101</v>
      </c>
      <c r="H118" s="1">
        <v>0.05</v>
      </c>
      <c r="I118" s="1">
        <v>0.1</v>
      </c>
      <c r="J118" s="1">
        <v>0.8</v>
      </c>
      <c r="K118" s="1">
        <v>45.2</v>
      </c>
      <c r="L118" s="1">
        <v>130.2</v>
      </c>
      <c r="M118" s="1">
        <v>11.1</v>
      </c>
      <c r="N118" s="28">
        <v>0.88</v>
      </c>
      <c r="O118" s="21" t="s">
        <v>42</v>
      </c>
    </row>
    <row r="119" spans="1:15" ht="13.5" thickBot="1">
      <c r="A119" s="18"/>
      <c r="B119" s="11" t="s">
        <v>4</v>
      </c>
      <c r="C119" s="7">
        <f aca="true" t="shared" si="18" ref="C119:N119">SUM(C115:C118)</f>
        <v>250</v>
      </c>
      <c r="D119" s="7">
        <f t="shared" si="18"/>
        <v>5.289999999999999</v>
      </c>
      <c r="E119" s="7">
        <f t="shared" si="18"/>
        <v>8.575999999999999</v>
      </c>
      <c r="F119" s="7">
        <f t="shared" si="18"/>
        <v>47.083</v>
      </c>
      <c r="G119" s="7">
        <f t="shared" si="18"/>
        <v>319.07</v>
      </c>
      <c r="H119" s="7">
        <f t="shared" si="18"/>
        <v>0.085</v>
      </c>
      <c r="I119" s="7">
        <f t="shared" si="18"/>
        <v>0.126</v>
      </c>
      <c r="J119" s="7">
        <f t="shared" si="18"/>
        <v>0.8600000000000001</v>
      </c>
      <c r="K119" s="7">
        <f t="shared" si="18"/>
        <v>45.259</v>
      </c>
      <c r="L119" s="7">
        <f t="shared" si="18"/>
        <v>149.39999999999998</v>
      </c>
      <c r="M119" s="7">
        <f t="shared" si="18"/>
        <v>20.14</v>
      </c>
      <c r="N119" s="25">
        <f t="shared" si="18"/>
        <v>1.75</v>
      </c>
      <c r="O119" s="18"/>
    </row>
    <row r="120" spans="1:15" ht="13.5" thickBot="1">
      <c r="A120" s="33"/>
      <c r="B120" s="40" t="s">
        <v>43</v>
      </c>
      <c r="C120" s="39">
        <f aca="true" t="shared" si="19" ref="C120:N120">SUM(C119,C113,C105)</f>
        <v>1690</v>
      </c>
      <c r="D120" s="39">
        <f t="shared" si="19"/>
        <v>41.233999999999995</v>
      </c>
      <c r="E120" s="39">
        <f t="shared" si="19"/>
        <v>41.705999999999996</v>
      </c>
      <c r="F120" s="39">
        <f t="shared" si="19"/>
        <v>208.54100000000003</v>
      </c>
      <c r="G120" s="39">
        <f t="shared" si="19"/>
        <v>1379.62</v>
      </c>
      <c r="H120" s="39">
        <f t="shared" si="19"/>
        <v>0.627</v>
      </c>
      <c r="I120" s="39">
        <f t="shared" si="19"/>
        <v>0.663</v>
      </c>
      <c r="J120" s="39">
        <f t="shared" si="19"/>
        <v>30.199999999999996</v>
      </c>
      <c r="K120" s="39">
        <f t="shared" si="19"/>
        <v>61.259</v>
      </c>
      <c r="L120" s="39">
        <f t="shared" si="19"/>
        <v>405.39</v>
      </c>
      <c r="M120" s="39">
        <f t="shared" si="19"/>
        <v>147.83999999999997</v>
      </c>
      <c r="N120" s="42">
        <f t="shared" si="19"/>
        <v>6.262</v>
      </c>
      <c r="O120" s="33"/>
    </row>
    <row r="122" ht="12.75" thickBot="1"/>
    <row r="123" spans="1:15" ht="12.75" thickBot="1">
      <c r="A123" s="18"/>
      <c r="B123" s="17" t="s">
        <v>87</v>
      </c>
      <c r="C123" s="7"/>
      <c r="D123" s="7" t="s">
        <v>20</v>
      </c>
      <c r="E123" s="7"/>
      <c r="F123" s="7"/>
      <c r="G123" s="7"/>
      <c r="H123" s="7"/>
      <c r="I123" s="7" t="s">
        <v>18</v>
      </c>
      <c r="J123" s="7"/>
      <c r="K123" s="7"/>
      <c r="L123" s="7" t="s">
        <v>19</v>
      </c>
      <c r="M123" s="7"/>
      <c r="N123" s="7"/>
      <c r="O123" s="9"/>
    </row>
    <row r="124" spans="1:15" ht="12.75" thickBot="1">
      <c r="A124" s="19"/>
      <c r="B124" s="10" t="s">
        <v>1</v>
      </c>
      <c r="C124" s="6" t="s">
        <v>6</v>
      </c>
      <c r="D124" s="6" t="s">
        <v>7</v>
      </c>
      <c r="E124" s="6" t="s">
        <v>8</v>
      </c>
      <c r="F124" s="6" t="s">
        <v>9</v>
      </c>
      <c r="G124" s="6" t="s">
        <v>10</v>
      </c>
      <c r="H124" s="6" t="s">
        <v>11</v>
      </c>
      <c r="I124" s="6" t="s">
        <v>12</v>
      </c>
      <c r="J124" s="6" t="s">
        <v>13</v>
      </c>
      <c r="K124" s="6" t="s">
        <v>14</v>
      </c>
      <c r="L124" s="6" t="s">
        <v>15</v>
      </c>
      <c r="M124" s="6" t="s">
        <v>16</v>
      </c>
      <c r="N124" s="26" t="s">
        <v>17</v>
      </c>
      <c r="O124" s="34" t="s">
        <v>24</v>
      </c>
    </row>
    <row r="125" spans="1:15" ht="13.5" thickBot="1">
      <c r="A125" s="18"/>
      <c r="B125" s="11" t="s">
        <v>2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25"/>
      <c r="O125" s="32"/>
    </row>
    <row r="126" spans="1:15" ht="12">
      <c r="A126" s="20">
        <v>1</v>
      </c>
      <c r="B126" s="12" t="s">
        <v>88</v>
      </c>
      <c r="C126" s="1">
        <v>250</v>
      </c>
      <c r="D126" s="1">
        <v>7.6</v>
      </c>
      <c r="E126" s="1">
        <v>11.68</v>
      </c>
      <c r="F126" s="1">
        <v>32.34</v>
      </c>
      <c r="G126" s="1">
        <v>262.5</v>
      </c>
      <c r="H126" s="1">
        <v>0.13</v>
      </c>
      <c r="I126" s="1">
        <v>0.29</v>
      </c>
      <c r="J126" s="1">
        <v>2.44</v>
      </c>
      <c r="K126" s="1">
        <v>0.07</v>
      </c>
      <c r="L126" s="1">
        <v>230.25</v>
      </c>
      <c r="M126" s="1">
        <v>49.2</v>
      </c>
      <c r="N126" s="28">
        <v>0.6</v>
      </c>
      <c r="O126" s="21" t="s">
        <v>104</v>
      </c>
    </row>
    <row r="127" spans="1:15" ht="12.75" thickBot="1">
      <c r="A127" s="21">
        <v>2</v>
      </c>
      <c r="B127" s="13" t="s">
        <v>27</v>
      </c>
      <c r="C127" s="4">
        <v>200</v>
      </c>
      <c r="D127" s="4">
        <v>0.12</v>
      </c>
      <c r="E127" s="4">
        <v>0.03</v>
      </c>
      <c r="F127" s="4">
        <v>12.99</v>
      </c>
      <c r="G127" s="1">
        <v>49.27</v>
      </c>
      <c r="H127" s="1">
        <v>0</v>
      </c>
      <c r="I127" s="1">
        <v>0.006</v>
      </c>
      <c r="J127" s="1">
        <v>0.06</v>
      </c>
      <c r="K127" s="1">
        <v>0</v>
      </c>
      <c r="L127" s="1">
        <v>11.6</v>
      </c>
      <c r="M127" s="1">
        <v>4.5</v>
      </c>
      <c r="N127" s="28">
        <v>0.5</v>
      </c>
      <c r="O127" s="19" t="s">
        <v>117</v>
      </c>
    </row>
    <row r="128" spans="1:15" ht="12.75">
      <c r="A128" s="23"/>
      <c r="B128" s="15" t="s">
        <v>4</v>
      </c>
      <c r="C128" s="8">
        <f aca="true" t="shared" si="20" ref="C128:N128">SUM(C126:C127)</f>
        <v>450</v>
      </c>
      <c r="D128" s="8">
        <f t="shared" si="20"/>
        <v>7.72</v>
      </c>
      <c r="E128" s="8">
        <f t="shared" si="20"/>
        <v>11.709999999999999</v>
      </c>
      <c r="F128" s="8">
        <f t="shared" si="20"/>
        <v>45.330000000000005</v>
      </c>
      <c r="G128" s="8">
        <f t="shared" si="20"/>
        <v>311.77</v>
      </c>
      <c r="H128" s="8">
        <f t="shared" si="20"/>
        <v>0.13</v>
      </c>
      <c r="I128" s="8">
        <f t="shared" si="20"/>
        <v>0.296</v>
      </c>
      <c r="J128" s="8">
        <f t="shared" si="20"/>
        <v>2.5</v>
      </c>
      <c r="K128" s="8">
        <f t="shared" si="20"/>
        <v>0.07</v>
      </c>
      <c r="L128" s="8">
        <f t="shared" si="20"/>
        <v>241.85</v>
      </c>
      <c r="M128" s="8">
        <f t="shared" si="20"/>
        <v>53.7</v>
      </c>
      <c r="N128" s="30">
        <f t="shared" si="20"/>
        <v>1.1</v>
      </c>
      <c r="O128" s="23"/>
    </row>
    <row r="129" spans="1:15" ht="13.5" thickBot="1">
      <c r="A129" s="24"/>
      <c r="B129" s="16" t="s">
        <v>5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1"/>
      <c r="O129" s="24"/>
    </row>
    <row r="130" spans="1:15" ht="12">
      <c r="A130" s="20">
        <v>1</v>
      </c>
      <c r="B130" s="12" t="s">
        <v>93</v>
      </c>
      <c r="C130" s="2">
        <v>60</v>
      </c>
      <c r="D130" s="2">
        <v>1.3</v>
      </c>
      <c r="E130" s="2">
        <v>2.5</v>
      </c>
      <c r="F130" s="2">
        <v>1.6</v>
      </c>
      <c r="G130" s="2">
        <v>34.5</v>
      </c>
      <c r="H130" s="2">
        <v>6.02</v>
      </c>
      <c r="I130" s="2">
        <v>0.05</v>
      </c>
      <c r="J130" s="2">
        <v>7.05</v>
      </c>
      <c r="K130" s="2">
        <v>30</v>
      </c>
      <c r="L130" s="2">
        <v>23</v>
      </c>
      <c r="M130" s="2">
        <v>7.5</v>
      </c>
      <c r="N130" s="27">
        <v>0.4</v>
      </c>
      <c r="O130" s="20" t="s">
        <v>124</v>
      </c>
    </row>
    <row r="131" spans="1:15" ht="12">
      <c r="A131" s="21">
        <v>2</v>
      </c>
      <c r="B131" s="13" t="s">
        <v>132</v>
      </c>
      <c r="C131" s="1">
        <v>350</v>
      </c>
      <c r="D131" s="1">
        <v>2.3</v>
      </c>
      <c r="E131" s="1">
        <v>2.8</v>
      </c>
      <c r="F131" s="1">
        <v>6.3</v>
      </c>
      <c r="G131" s="1">
        <v>84</v>
      </c>
      <c r="H131" s="1">
        <v>0.05</v>
      </c>
      <c r="I131" s="1">
        <v>0.05</v>
      </c>
      <c r="J131" s="1">
        <v>20.5</v>
      </c>
      <c r="K131" s="1">
        <v>0</v>
      </c>
      <c r="L131" s="1">
        <v>65</v>
      </c>
      <c r="M131" s="1">
        <v>25</v>
      </c>
      <c r="N131" s="28">
        <v>0.8</v>
      </c>
      <c r="O131" s="21" t="s">
        <v>105</v>
      </c>
    </row>
    <row r="132" spans="1:15" ht="12">
      <c r="A132" s="21">
        <v>3</v>
      </c>
      <c r="B132" s="13" t="s">
        <v>94</v>
      </c>
      <c r="C132" s="1">
        <v>150</v>
      </c>
      <c r="D132" s="1">
        <v>13.7</v>
      </c>
      <c r="E132" s="1">
        <v>7.2</v>
      </c>
      <c r="F132" s="1">
        <v>7.2</v>
      </c>
      <c r="G132" s="1">
        <v>149</v>
      </c>
      <c r="H132" s="1">
        <v>0.08</v>
      </c>
      <c r="I132" s="1">
        <v>0.06</v>
      </c>
      <c r="J132" s="1">
        <v>0</v>
      </c>
      <c r="K132" s="1">
        <v>12</v>
      </c>
      <c r="L132" s="1">
        <v>48</v>
      </c>
      <c r="M132" s="1">
        <v>26</v>
      </c>
      <c r="N132" s="28">
        <v>0.5</v>
      </c>
      <c r="O132" s="21" t="s">
        <v>106</v>
      </c>
    </row>
    <row r="133" spans="1:15" ht="12.75" thickBot="1">
      <c r="A133" s="22">
        <v>4</v>
      </c>
      <c r="B133" s="14" t="s">
        <v>95</v>
      </c>
      <c r="C133" s="4">
        <v>150</v>
      </c>
      <c r="D133" s="4">
        <v>3.2</v>
      </c>
      <c r="E133" s="4">
        <v>6.2</v>
      </c>
      <c r="F133" s="4">
        <v>22.1</v>
      </c>
      <c r="G133" s="4">
        <v>112</v>
      </c>
      <c r="H133" s="4">
        <v>0.15</v>
      </c>
      <c r="I133" s="4">
        <v>0.1</v>
      </c>
      <c r="J133" s="4">
        <v>5.6</v>
      </c>
      <c r="K133" s="4">
        <v>4</v>
      </c>
      <c r="L133" s="4">
        <v>40</v>
      </c>
      <c r="M133" s="4">
        <v>30</v>
      </c>
      <c r="N133" s="29">
        <v>1</v>
      </c>
      <c r="O133" s="22" t="s">
        <v>86</v>
      </c>
    </row>
    <row r="134" spans="1:15" ht="12.75" thickBot="1">
      <c r="A134" s="34">
        <v>5</v>
      </c>
      <c r="B134" s="38" t="s">
        <v>28</v>
      </c>
      <c r="C134" s="36">
        <v>80</v>
      </c>
      <c r="D134" s="37">
        <v>6.1</v>
      </c>
      <c r="E134" s="37">
        <v>0.6</v>
      </c>
      <c r="F134" s="37">
        <v>39.4</v>
      </c>
      <c r="G134" s="37">
        <v>188</v>
      </c>
      <c r="H134" s="37">
        <v>0.07</v>
      </c>
      <c r="I134" s="37">
        <v>0.02</v>
      </c>
      <c r="J134" s="37">
        <v>0</v>
      </c>
      <c r="K134" s="37">
        <v>0</v>
      </c>
      <c r="L134" s="37">
        <v>12.8</v>
      </c>
      <c r="M134" s="37">
        <v>9</v>
      </c>
      <c r="N134" s="41">
        <v>0.7</v>
      </c>
      <c r="O134" s="34" t="s">
        <v>68</v>
      </c>
    </row>
    <row r="135" spans="1:15" ht="13.5" thickBot="1">
      <c r="A135" s="19"/>
      <c r="B135" s="11" t="s">
        <v>4</v>
      </c>
      <c r="C135" s="36">
        <f aca="true" t="shared" si="21" ref="C135:N135">SUM(C130:C134)</f>
        <v>790</v>
      </c>
      <c r="D135" s="37">
        <f t="shared" si="21"/>
        <v>26.599999999999994</v>
      </c>
      <c r="E135" s="37">
        <f t="shared" si="21"/>
        <v>19.3</v>
      </c>
      <c r="F135" s="37">
        <f t="shared" si="21"/>
        <v>76.6</v>
      </c>
      <c r="G135" s="37">
        <f t="shared" si="21"/>
        <v>567.5</v>
      </c>
      <c r="H135" s="37">
        <f t="shared" si="21"/>
        <v>6.37</v>
      </c>
      <c r="I135" s="37">
        <f t="shared" si="21"/>
        <v>0.28</v>
      </c>
      <c r="J135" s="37">
        <f t="shared" si="21"/>
        <v>33.15</v>
      </c>
      <c r="K135" s="37">
        <f t="shared" si="21"/>
        <v>46</v>
      </c>
      <c r="L135" s="37">
        <f t="shared" si="21"/>
        <v>188.8</v>
      </c>
      <c r="M135" s="37">
        <f t="shared" si="21"/>
        <v>97.5</v>
      </c>
      <c r="N135" s="41">
        <f t="shared" si="21"/>
        <v>3.4000000000000004</v>
      </c>
      <c r="O135" s="34"/>
    </row>
    <row r="136" spans="1:15" ht="13.5" thickBot="1">
      <c r="A136" s="20"/>
      <c r="B136" s="49" t="s">
        <v>25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25"/>
      <c r="O136" s="18"/>
    </row>
    <row r="137" spans="1:15" ht="12">
      <c r="A137" s="22">
        <v>5</v>
      </c>
      <c r="B137" s="14" t="s">
        <v>54</v>
      </c>
      <c r="C137" s="4">
        <v>200</v>
      </c>
      <c r="D137" s="4">
        <v>0.18</v>
      </c>
      <c r="E137" s="4">
        <v>0.02</v>
      </c>
      <c r="F137" s="4">
        <v>22.54</v>
      </c>
      <c r="G137" s="4">
        <v>89.98</v>
      </c>
      <c r="H137" s="4">
        <v>0.01</v>
      </c>
      <c r="I137" s="4">
        <v>0.01</v>
      </c>
      <c r="J137" s="4">
        <v>8</v>
      </c>
      <c r="K137" s="4">
        <v>0</v>
      </c>
      <c r="L137" s="4">
        <v>8.44</v>
      </c>
      <c r="M137" s="4">
        <v>2.4</v>
      </c>
      <c r="N137" s="29">
        <v>0.18</v>
      </c>
      <c r="O137" s="22" t="s">
        <v>55</v>
      </c>
    </row>
    <row r="138" spans="1:15" ht="12.75" thickBot="1">
      <c r="A138" s="21"/>
      <c r="B138" s="13" t="s">
        <v>66</v>
      </c>
      <c r="C138" s="1">
        <v>60</v>
      </c>
      <c r="D138" s="1">
        <v>10.8</v>
      </c>
      <c r="E138" s="1">
        <v>2.8</v>
      </c>
      <c r="F138" s="1">
        <v>0.6</v>
      </c>
      <c r="G138" s="1">
        <v>237</v>
      </c>
      <c r="H138" s="1">
        <v>0.04</v>
      </c>
      <c r="I138" s="1">
        <v>0.05</v>
      </c>
      <c r="J138" s="1">
        <v>0.04</v>
      </c>
      <c r="K138" s="1">
        <v>0.03</v>
      </c>
      <c r="L138" s="1">
        <v>23.21</v>
      </c>
      <c r="M138" s="1">
        <v>7.32</v>
      </c>
      <c r="N138" s="28">
        <v>0.43</v>
      </c>
      <c r="O138" s="21" t="s">
        <v>125</v>
      </c>
    </row>
    <row r="139" spans="1:15" ht="13.5" thickBot="1">
      <c r="A139" s="18"/>
      <c r="B139" s="11" t="s">
        <v>4</v>
      </c>
      <c r="C139" s="7">
        <f aca="true" t="shared" si="22" ref="C139:N139">SUM(C137:C138)</f>
        <v>260</v>
      </c>
      <c r="D139" s="7">
        <f t="shared" si="22"/>
        <v>10.98</v>
      </c>
      <c r="E139" s="7">
        <f t="shared" si="22"/>
        <v>2.82</v>
      </c>
      <c r="F139" s="7">
        <f t="shared" si="22"/>
        <v>23.14</v>
      </c>
      <c r="G139" s="7">
        <f t="shared" si="22"/>
        <v>326.98</v>
      </c>
      <c r="H139" s="7">
        <f t="shared" si="22"/>
        <v>0.05</v>
      </c>
      <c r="I139" s="7">
        <f t="shared" si="22"/>
        <v>0.060000000000000005</v>
      </c>
      <c r="J139" s="7">
        <f t="shared" si="22"/>
        <v>8.04</v>
      </c>
      <c r="K139" s="7">
        <f t="shared" si="22"/>
        <v>0.03</v>
      </c>
      <c r="L139" s="7">
        <f t="shared" si="22"/>
        <v>31.65</v>
      </c>
      <c r="M139" s="7">
        <f t="shared" si="22"/>
        <v>9.72</v>
      </c>
      <c r="N139" s="25">
        <f t="shared" si="22"/>
        <v>0.61</v>
      </c>
      <c r="O139" s="18"/>
    </row>
    <row r="140" spans="1:15" ht="13.5" thickBot="1">
      <c r="A140" s="33"/>
      <c r="B140" s="40" t="s">
        <v>43</v>
      </c>
      <c r="C140" s="39">
        <f aca="true" t="shared" si="23" ref="C140:N140">SUM(C139,C135,C128)</f>
        <v>1500</v>
      </c>
      <c r="D140" s="39">
        <f t="shared" si="23"/>
        <v>45.3</v>
      </c>
      <c r="E140" s="39">
        <f t="shared" si="23"/>
        <v>33.83</v>
      </c>
      <c r="F140" s="39">
        <f t="shared" si="23"/>
        <v>145.07</v>
      </c>
      <c r="G140" s="39">
        <f t="shared" si="23"/>
        <v>1206.25</v>
      </c>
      <c r="H140" s="39">
        <f t="shared" si="23"/>
        <v>6.55</v>
      </c>
      <c r="I140" s="39">
        <f t="shared" si="23"/>
        <v>0.636</v>
      </c>
      <c r="J140" s="39">
        <f t="shared" si="23"/>
        <v>43.69</v>
      </c>
      <c r="K140" s="39">
        <f t="shared" si="23"/>
        <v>46.1</v>
      </c>
      <c r="L140" s="39">
        <f t="shared" si="23"/>
        <v>462.3</v>
      </c>
      <c r="M140" s="39">
        <f t="shared" si="23"/>
        <v>160.92000000000002</v>
      </c>
      <c r="N140" s="42">
        <f t="shared" si="23"/>
        <v>5.110000000000001</v>
      </c>
      <c r="O140" s="33"/>
    </row>
    <row r="148" ht="12.75" thickBot="1"/>
    <row r="149" spans="1:15" ht="12.75" thickBot="1">
      <c r="A149" s="18"/>
      <c r="B149" s="17" t="s">
        <v>0</v>
      </c>
      <c r="C149" s="7"/>
      <c r="D149" s="7" t="s">
        <v>20</v>
      </c>
      <c r="E149" s="7"/>
      <c r="F149" s="7"/>
      <c r="G149" s="7"/>
      <c r="H149" s="7"/>
      <c r="I149" s="7" t="s">
        <v>18</v>
      </c>
      <c r="J149" s="7"/>
      <c r="K149" s="7"/>
      <c r="L149" s="7" t="s">
        <v>19</v>
      </c>
      <c r="M149" s="7"/>
      <c r="N149" s="7"/>
      <c r="O149" s="9"/>
    </row>
    <row r="150" spans="1:15" ht="12.75" thickBot="1">
      <c r="A150" s="19"/>
      <c r="B150" s="10" t="s">
        <v>1</v>
      </c>
      <c r="C150" s="6" t="s">
        <v>6</v>
      </c>
      <c r="D150" s="6" t="s">
        <v>7</v>
      </c>
      <c r="E150" s="6" t="s">
        <v>8</v>
      </c>
      <c r="F150" s="6" t="s">
        <v>9</v>
      </c>
      <c r="G150" s="6" t="s">
        <v>10</v>
      </c>
      <c r="H150" s="6" t="s">
        <v>11</v>
      </c>
      <c r="I150" s="6" t="s">
        <v>12</v>
      </c>
      <c r="J150" s="6" t="s">
        <v>13</v>
      </c>
      <c r="K150" s="6" t="s">
        <v>14</v>
      </c>
      <c r="L150" s="6" t="s">
        <v>15</v>
      </c>
      <c r="M150" s="6" t="s">
        <v>16</v>
      </c>
      <c r="N150" s="26" t="s">
        <v>17</v>
      </c>
      <c r="O150" s="34" t="s">
        <v>24</v>
      </c>
    </row>
    <row r="151" spans="1:15" ht="13.5" thickBot="1">
      <c r="A151" s="18"/>
      <c r="B151" s="11" t="s">
        <v>2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25"/>
      <c r="O151" s="32"/>
    </row>
    <row r="152" spans="1:15" ht="12">
      <c r="A152" s="20">
        <v>1</v>
      </c>
      <c r="B152" s="12" t="s">
        <v>26</v>
      </c>
      <c r="C152" s="2">
        <v>250</v>
      </c>
      <c r="D152" s="2">
        <v>8.63</v>
      </c>
      <c r="E152" s="2">
        <v>12.59</v>
      </c>
      <c r="F152" s="2">
        <v>32.74</v>
      </c>
      <c r="G152" s="2">
        <v>227.42</v>
      </c>
      <c r="H152" s="2">
        <v>0.19</v>
      </c>
      <c r="I152" s="2">
        <v>0.31</v>
      </c>
      <c r="J152" s="2">
        <v>2.54</v>
      </c>
      <c r="K152" s="2">
        <v>0.775</v>
      </c>
      <c r="L152" s="1">
        <v>243.01</v>
      </c>
      <c r="M152" s="1">
        <v>49.97</v>
      </c>
      <c r="N152" s="28">
        <v>0.88</v>
      </c>
      <c r="O152" s="20" t="s">
        <v>30</v>
      </c>
    </row>
    <row r="153" spans="1:15" ht="12">
      <c r="A153" s="21">
        <v>2</v>
      </c>
      <c r="B153" s="13" t="s">
        <v>27</v>
      </c>
      <c r="C153" s="1">
        <v>200</v>
      </c>
      <c r="D153" s="1">
        <v>0.12</v>
      </c>
      <c r="E153" s="1">
        <v>0.03</v>
      </c>
      <c r="F153" s="1">
        <v>12.99</v>
      </c>
      <c r="G153" s="1">
        <v>49.27</v>
      </c>
      <c r="H153" s="1">
        <v>0</v>
      </c>
      <c r="I153" s="1">
        <v>0.006</v>
      </c>
      <c r="J153" s="1">
        <v>0.06</v>
      </c>
      <c r="K153" s="1">
        <v>0</v>
      </c>
      <c r="L153" s="1">
        <v>11.6</v>
      </c>
      <c r="M153" s="1">
        <v>4.5</v>
      </c>
      <c r="N153" s="28">
        <v>0.5</v>
      </c>
      <c r="O153" s="21" t="s">
        <v>31</v>
      </c>
    </row>
    <row r="154" spans="1:15" ht="12.75" thickBot="1">
      <c r="A154" s="22">
        <v>3</v>
      </c>
      <c r="B154" s="14" t="s">
        <v>28</v>
      </c>
      <c r="C154" s="4">
        <v>40</v>
      </c>
      <c r="D154" s="4">
        <v>3.05</v>
      </c>
      <c r="E154" s="4">
        <v>0.3</v>
      </c>
      <c r="F154" s="4">
        <v>19.7</v>
      </c>
      <c r="G154" s="4">
        <v>94</v>
      </c>
      <c r="H154" s="4">
        <v>0.035</v>
      </c>
      <c r="I154" s="4">
        <v>0.01</v>
      </c>
      <c r="J154" s="4">
        <v>0</v>
      </c>
      <c r="K154" s="4">
        <v>0</v>
      </c>
      <c r="L154" s="4">
        <v>6.4</v>
      </c>
      <c r="M154" s="4">
        <v>4.5</v>
      </c>
      <c r="N154" s="29">
        <v>0.35</v>
      </c>
      <c r="O154" s="22" t="s">
        <v>70</v>
      </c>
    </row>
    <row r="155" spans="1:15" ht="12.75">
      <c r="A155" s="23"/>
      <c r="B155" s="15" t="s">
        <v>4</v>
      </c>
      <c r="C155" s="8">
        <f aca="true" t="shared" si="24" ref="C155:N155">SUM(C152:C154)</f>
        <v>490</v>
      </c>
      <c r="D155" s="8">
        <f t="shared" si="24"/>
        <v>11.8</v>
      </c>
      <c r="E155" s="8">
        <f t="shared" si="24"/>
        <v>12.92</v>
      </c>
      <c r="F155" s="8">
        <f t="shared" si="24"/>
        <v>65.43</v>
      </c>
      <c r="G155" s="8">
        <f t="shared" si="24"/>
        <v>370.69</v>
      </c>
      <c r="H155" s="8">
        <f t="shared" si="24"/>
        <v>0.225</v>
      </c>
      <c r="I155" s="8">
        <f t="shared" si="24"/>
        <v>0.326</v>
      </c>
      <c r="J155" s="8">
        <f t="shared" si="24"/>
        <v>2.6</v>
      </c>
      <c r="K155" s="8">
        <f t="shared" si="24"/>
        <v>0.775</v>
      </c>
      <c r="L155" s="8">
        <f t="shared" si="24"/>
        <v>261.01</v>
      </c>
      <c r="M155" s="8">
        <f t="shared" si="24"/>
        <v>58.97</v>
      </c>
      <c r="N155" s="30">
        <f t="shared" si="24"/>
        <v>1.73</v>
      </c>
      <c r="O155" s="23"/>
    </row>
    <row r="156" spans="1:15" ht="13.5" thickBot="1">
      <c r="A156" s="24"/>
      <c r="B156" s="16" t="s">
        <v>5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1"/>
      <c r="O156" s="24"/>
    </row>
    <row r="157" spans="1:15" ht="12">
      <c r="A157" s="20">
        <v>1</v>
      </c>
      <c r="B157" s="12" t="s">
        <v>29</v>
      </c>
      <c r="C157" s="2">
        <v>60</v>
      </c>
      <c r="D157" s="2">
        <v>0.7</v>
      </c>
      <c r="E157" s="2">
        <v>3.9</v>
      </c>
      <c r="F157" s="2">
        <v>5.8</v>
      </c>
      <c r="G157" s="2">
        <v>60.56</v>
      </c>
      <c r="H157" s="2">
        <v>0.03</v>
      </c>
      <c r="I157" s="2">
        <v>0.037</v>
      </c>
      <c r="J157" s="2">
        <v>2.7</v>
      </c>
      <c r="K157" s="2">
        <v>0</v>
      </c>
      <c r="L157" s="2">
        <v>27.67</v>
      </c>
      <c r="M157" s="2">
        <v>20.6</v>
      </c>
      <c r="N157" s="27">
        <v>0.38</v>
      </c>
      <c r="O157" s="20" t="s">
        <v>32</v>
      </c>
    </row>
    <row r="158" spans="1:15" ht="12">
      <c r="A158" s="21">
        <v>2</v>
      </c>
      <c r="B158" s="13" t="s">
        <v>128</v>
      </c>
      <c r="C158" s="1">
        <v>350</v>
      </c>
      <c r="D158" s="1">
        <v>6.1</v>
      </c>
      <c r="E158" s="1">
        <v>0.96</v>
      </c>
      <c r="F158" s="1">
        <v>25.42</v>
      </c>
      <c r="G158" s="1">
        <v>149.86</v>
      </c>
      <c r="H158" s="1">
        <v>0.14</v>
      </c>
      <c r="I158" s="1">
        <v>0.128</v>
      </c>
      <c r="J158" s="1">
        <v>5.17</v>
      </c>
      <c r="K158" s="1">
        <v>0</v>
      </c>
      <c r="L158" s="1">
        <v>41.27</v>
      </c>
      <c r="M158" s="1">
        <v>39.53</v>
      </c>
      <c r="N158" s="28">
        <v>1.008</v>
      </c>
      <c r="O158" s="21" t="s">
        <v>44</v>
      </c>
    </row>
    <row r="159" spans="1:15" ht="12">
      <c r="A159" s="21">
        <v>3</v>
      </c>
      <c r="B159" s="13" t="s">
        <v>33</v>
      </c>
      <c r="C159" s="1">
        <v>70</v>
      </c>
      <c r="D159" s="1">
        <v>15.58</v>
      </c>
      <c r="E159" s="1">
        <v>9.95</v>
      </c>
      <c r="F159" s="1">
        <v>0</v>
      </c>
      <c r="G159" s="1">
        <v>162.7</v>
      </c>
      <c r="H159" s="1">
        <v>0.084</v>
      </c>
      <c r="I159" s="1">
        <v>0.085</v>
      </c>
      <c r="J159" s="1">
        <v>0.94</v>
      </c>
      <c r="K159" s="1">
        <v>13.86</v>
      </c>
      <c r="L159" s="1">
        <v>11.79</v>
      </c>
      <c r="M159" s="1">
        <v>12.81</v>
      </c>
      <c r="N159" s="28">
        <v>0.86</v>
      </c>
      <c r="O159" s="21" t="s">
        <v>34</v>
      </c>
    </row>
    <row r="160" spans="1:15" ht="12">
      <c r="A160" s="21">
        <v>4</v>
      </c>
      <c r="B160" s="46" t="s">
        <v>35</v>
      </c>
      <c r="C160" s="1">
        <v>180</v>
      </c>
      <c r="D160" s="1">
        <v>3.88</v>
      </c>
      <c r="E160" s="1">
        <v>4.98</v>
      </c>
      <c r="F160" s="1">
        <v>19.74</v>
      </c>
      <c r="G160" s="1">
        <v>141</v>
      </c>
      <c r="H160" s="1">
        <v>0.14</v>
      </c>
      <c r="I160" s="1">
        <v>0.13</v>
      </c>
      <c r="J160" s="1">
        <v>59.53</v>
      </c>
      <c r="K160" s="1">
        <v>0.03</v>
      </c>
      <c r="L160" s="1">
        <v>84.76</v>
      </c>
      <c r="M160" s="1">
        <v>53.33</v>
      </c>
      <c r="N160" s="28">
        <v>1.61</v>
      </c>
      <c r="O160" s="21" t="s">
        <v>122</v>
      </c>
    </row>
    <row r="161" spans="1:15" ht="12.75" thickBot="1">
      <c r="A161" s="22">
        <v>5</v>
      </c>
      <c r="B161" s="14" t="s">
        <v>36</v>
      </c>
      <c r="C161" s="4">
        <v>200</v>
      </c>
      <c r="D161" s="4">
        <v>0.624</v>
      </c>
      <c r="E161" s="4">
        <v>0</v>
      </c>
      <c r="F161" s="4">
        <v>22.568</v>
      </c>
      <c r="G161" s="4">
        <v>88.72</v>
      </c>
      <c r="H161" s="4">
        <v>0.012</v>
      </c>
      <c r="I161" s="4">
        <v>0.024</v>
      </c>
      <c r="J161" s="4">
        <v>0.48</v>
      </c>
      <c r="K161" s="4">
        <v>0</v>
      </c>
      <c r="L161" s="4">
        <v>19.52</v>
      </c>
      <c r="M161" s="4">
        <v>12.6</v>
      </c>
      <c r="N161" s="29">
        <v>0.432</v>
      </c>
      <c r="O161" s="22" t="s">
        <v>37</v>
      </c>
    </row>
    <row r="162" spans="1:15" ht="12.75" thickBot="1">
      <c r="A162" s="34">
        <v>6</v>
      </c>
      <c r="B162" s="38" t="s">
        <v>28</v>
      </c>
      <c r="C162" s="36">
        <v>80</v>
      </c>
      <c r="D162" s="37">
        <v>6.1</v>
      </c>
      <c r="E162" s="37">
        <v>0.6</v>
      </c>
      <c r="F162" s="37">
        <v>39.4</v>
      </c>
      <c r="G162" s="37">
        <v>188</v>
      </c>
      <c r="H162" s="37">
        <v>0.07</v>
      </c>
      <c r="I162" s="37">
        <v>0.02</v>
      </c>
      <c r="J162" s="37">
        <v>0</v>
      </c>
      <c r="K162" s="37">
        <v>0</v>
      </c>
      <c r="L162" s="37">
        <v>12.8</v>
      </c>
      <c r="M162" s="37">
        <v>9</v>
      </c>
      <c r="N162" s="41">
        <v>0.7</v>
      </c>
      <c r="O162" s="34" t="s">
        <v>68</v>
      </c>
    </row>
    <row r="163" spans="1:15" ht="13.5" thickBot="1">
      <c r="A163" s="34"/>
      <c r="B163" s="11" t="s">
        <v>4</v>
      </c>
      <c r="C163" s="36">
        <f aca="true" t="shared" si="25" ref="C163:N163">SUM(C157:C162)</f>
        <v>940</v>
      </c>
      <c r="D163" s="37">
        <f t="shared" si="25"/>
        <v>32.983999999999995</v>
      </c>
      <c r="E163" s="37">
        <f t="shared" si="25"/>
        <v>20.39</v>
      </c>
      <c r="F163" s="37">
        <f t="shared" si="25"/>
        <v>112.928</v>
      </c>
      <c r="G163" s="37">
        <f t="shared" si="25"/>
        <v>790.84</v>
      </c>
      <c r="H163" s="37">
        <f t="shared" si="25"/>
        <v>0.47600000000000003</v>
      </c>
      <c r="I163" s="37">
        <f t="shared" si="25"/>
        <v>0.42400000000000004</v>
      </c>
      <c r="J163" s="37">
        <f t="shared" si="25"/>
        <v>68.82000000000001</v>
      </c>
      <c r="K163" s="37">
        <f t="shared" si="25"/>
        <v>13.889999999999999</v>
      </c>
      <c r="L163" s="37">
        <f t="shared" si="25"/>
        <v>197.81000000000003</v>
      </c>
      <c r="M163" s="37">
        <f t="shared" si="25"/>
        <v>147.87</v>
      </c>
      <c r="N163" s="41">
        <f t="shared" si="25"/>
        <v>4.99</v>
      </c>
      <c r="O163" s="34"/>
    </row>
    <row r="164" spans="1:15" ht="13.5" thickBot="1">
      <c r="A164" s="18"/>
      <c r="B164" s="11" t="s">
        <v>25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25"/>
      <c r="O164" s="18"/>
    </row>
    <row r="165" spans="1:15" ht="12">
      <c r="A165" s="20">
        <v>1</v>
      </c>
      <c r="B165" s="12" t="s">
        <v>96</v>
      </c>
      <c r="C165" s="1">
        <v>60</v>
      </c>
      <c r="D165" s="1">
        <v>10.8</v>
      </c>
      <c r="E165" s="1">
        <v>2.8</v>
      </c>
      <c r="F165" s="1">
        <v>0.6</v>
      </c>
      <c r="G165" s="1">
        <v>237</v>
      </c>
      <c r="H165" s="1">
        <v>0.04</v>
      </c>
      <c r="I165" s="1">
        <v>0.05</v>
      </c>
      <c r="J165" s="1">
        <v>0.04</v>
      </c>
      <c r="K165" s="1">
        <v>0.03</v>
      </c>
      <c r="L165" s="1">
        <v>23.21</v>
      </c>
      <c r="M165" s="1">
        <v>7.32</v>
      </c>
      <c r="N165" s="28">
        <v>0.43</v>
      </c>
      <c r="O165" s="21" t="s">
        <v>121</v>
      </c>
    </row>
    <row r="166" spans="1:15" ht="12.75" thickBot="1">
      <c r="A166" s="22">
        <v>4</v>
      </c>
      <c r="B166" s="14" t="s">
        <v>27</v>
      </c>
      <c r="C166" s="4">
        <v>200</v>
      </c>
      <c r="D166" s="4">
        <v>0.12</v>
      </c>
      <c r="E166" s="4">
        <v>0.03</v>
      </c>
      <c r="F166" s="4">
        <v>12.99</v>
      </c>
      <c r="G166" s="1">
        <v>49.27</v>
      </c>
      <c r="H166" s="1">
        <v>0</v>
      </c>
      <c r="I166" s="1">
        <v>0.006</v>
      </c>
      <c r="J166" s="1">
        <v>0.06</v>
      </c>
      <c r="K166" s="1">
        <v>0</v>
      </c>
      <c r="L166" s="1">
        <v>11.6</v>
      </c>
      <c r="M166" s="1">
        <v>4.5</v>
      </c>
      <c r="N166" s="28">
        <v>0.5</v>
      </c>
      <c r="O166" s="19" t="s">
        <v>117</v>
      </c>
    </row>
    <row r="167" spans="1:15" ht="13.5" thickBot="1">
      <c r="A167" s="18"/>
      <c r="B167" s="11" t="s">
        <v>4</v>
      </c>
      <c r="C167" s="7">
        <f aca="true" t="shared" si="26" ref="C167:N167">SUM(C165:C166)</f>
        <v>260</v>
      </c>
      <c r="D167" s="7">
        <f t="shared" si="26"/>
        <v>10.92</v>
      </c>
      <c r="E167" s="7">
        <f t="shared" si="26"/>
        <v>2.8299999999999996</v>
      </c>
      <c r="F167" s="7">
        <f t="shared" si="26"/>
        <v>13.59</v>
      </c>
      <c r="G167" s="7">
        <f t="shared" si="26"/>
        <v>286.27</v>
      </c>
      <c r="H167" s="7">
        <f t="shared" si="26"/>
        <v>0.04</v>
      </c>
      <c r="I167" s="7">
        <f t="shared" si="26"/>
        <v>0.056</v>
      </c>
      <c r="J167" s="7">
        <f t="shared" si="26"/>
        <v>0.1</v>
      </c>
      <c r="K167" s="7">
        <f t="shared" si="26"/>
        <v>0.03</v>
      </c>
      <c r="L167" s="7">
        <f t="shared" si="26"/>
        <v>34.81</v>
      </c>
      <c r="M167" s="7">
        <f t="shared" si="26"/>
        <v>11.82</v>
      </c>
      <c r="N167" s="25">
        <f t="shared" si="26"/>
        <v>0.9299999999999999</v>
      </c>
      <c r="O167" s="18"/>
    </row>
    <row r="168" spans="1:15" ht="13.5" thickBot="1">
      <c r="A168" s="33"/>
      <c r="B168" s="40" t="s">
        <v>43</v>
      </c>
      <c r="C168" s="39">
        <f aca="true" t="shared" si="27" ref="C168:N168">SUM(C167,C163,C155)</f>
        <v>1690</v>
      </c>
      <c r="D168" s="39">
        <f t="shared" si="27"/>
        <v>55.70399999999999</v>
      </c>
      <c r="E168" s="39">
        <f t="shared" si="27"/>
        <v>36.14</v>
      </c>
      <c r="F168" s="39">
        <f t="shared" si="27"/>
        <v>191.948</v>
      </c>
      <c r="G168" s="39">
        <f t="shared" si="27"/>
        <v>1447.8000000000002</v>
      </c>
      <c r="H168" s="39">
        <f t="shared" si="27"/>
        <v>0.741</v>
      </c>
      <c r="I168" s="39">
        <f t="shared" si="27"/>
        <v>0.806</v>
      </c>
      <c r="J168" s="39">
        <f t="shared" si="27"/>
        <v>71.52</v>
      </c>
      <c r="K168" s="39">
        <f t="shared" si="27"/>
        <v>14.694999999999999</v>
      </c>
      <c r="L168" s="39">
        <f t="shared" si="27"/>
        <v>493.63</v>
      </c>
      <c r="M168" s="39">
        <f t="shared" si="27"/>
        <v>218.66</v>
      </c>
      <c r="N168" s="42">
        <f t="shared" si="27"/>
        <v>7.65</v>
      </c>
      <c r="O168" s="33"/>
    </row>
    <row r="170" ht="12.75" thickBot="1"/>
    <row r="171" spans="1:15" ht="12.75" thickBot="1">
      <c r="A171" s="18"/>
      <c r="B171" s="17" t="s">
        <v>21</v>
      </c>
      <c r="C171" s="7"/>
      <c r="D171" s="7" t="s">
        <v>20</v>
      </c>
      <c r="E171" s="7"/>
      <c r="F171" s="7"/>
      <c r="G171" s="7"/>
      <c r="H171" s="7"/>
      <c r="I171" s="7" t="s">
        <v>18</v>
      </c>
      <c r="J171" s="7"/>
      <c r="K171" s="7"/>
      <c r="L171" s="7" t="s">
        <v>19</v>
      </c>
      <c r="M171" s="7"/>
      <c r="N171" s="7"/>
      <c r="O171" s="9"/>
    </row>
    <row r="172" spans="1:15" ht="12.75" thickBot="1">
      <c r="A172" s="19"/>
      <c r="B172" s="10" t="s">
        <v>1</v>
      </c>
      <c r="C172" s="6" t="s">
        <v>6</v>
      </c>
      <c r="D172" s="6" t="s">
        <v>7</v>
      </c>
      <c r="E172" s="6" t="s">
        <v>8</v>
      </c>
      <c r="F172" s="6" t="s">
        <v>9</v>
      </c>
      <c r="G172" s="6" t="s">
        <v>10</v>
      </c>
      <c r="H172" s="6" t="s">
        <v>11</v>
      </c>
      <c r="I172" s="6" t="s">
        <v>12</v>
      </c>
      <c r="J172" s="6" t="s">
        <v>13</v>
      </c>
      <c r="K172" s="6" t="s">
        <v>14</v>
      </c>
      <c r="L172" s="6" t="s">
        <v>15</v>
      </c>
      <c r="M172" s="6" t="s">
        <v>16</v>
      </c>
      <c r="N172" s="26" t="s">
        <v>17</v>
      </c>
      <c r="O172" s="34" t="s">
        <v>24</v>
      </c>
    </row>
    <row r="173" spans="1:15" ht="13.5" thickBot="1">
      <c r="A173" s="18"/>
      <c r="B173" s="11" t="s">
        <v>2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25"/>
      <c r="O173" s="32"/>
    </row>
    <row r="174" spans="1:15" ht="12">
      <c r="A174" s="20">
        <v>1</v>
      </c>
      <c r="B174" s="12" t="s">
        <v>79</v>
      </c>
      <c r="C174" s="1">
        <v>250</v>
      </c>
      <c r="D174" s="1">
        <v>9.2</v>
      </c>
      <c r="E174" s="1">
        <v>12.4</v>
      </c>
      <c r="F174" s="1">
        <v>45.1</v>
      </c>
      <c r="G174" s="1">
        <v>329</v>
      </c>
      <c r="H174" s="1">
        <v>0.15</v>
      </c>
      <c r="I174" s="1">
        <v>0.24</v>
      </c>
      <c r="J174" s="1">
        <v>0</v>
      </c>
      <c r="K174" s="1">
        <v>0</v>
      </c>
      <c r="L174" s="1">
        <v>32</v>
      </c>
      <c r="M174" s="1">
        <v>0</v>
      </c>
      <c r="N174" s="28">
        <v>0.2</v>
      </c>
      <c r="O174" s="21" t="s">
        <v>80</v>
      </c>
    </row>
    <row r="175" spans="1:15" ht="12.75" thickBot="1">
      <c r="A175" s="21">
        <v>2</v>
      </c>
      <c r="B175" s="13" t="s">
        <v>27</v>
      </c>
      <c r="C175" s="4">
        <v>200</v>
      </c>
      <c r="D175" s="4">
        <v>0.12</v>
      </c>
      <c r="E175" s="4">
        <v>0.03</v>
      </c>
      <c r="F175" s="4">
        <v>12.99</v>
      </c>
      <c r="G175" s="1">
        <v>49.27</v>
      </c>
      <c r="H175" s="1">
        <v>0</v>
      </c>
      <c r="I175" s="1">
        <v>0.006</v>
      </c>
      <c r="J175" s="1">
        <v>0.06</v>
      </c>
      <c r="K175" s="1">
        <v>0</v>
      </c>
      <c r="L175" s="1">
        <v>11.6</v>
      </c>
      <c r="M175" s="1">
        <v>4.5</v>
      </c>
      <c r="N175" s="28">
        <v>0.5</v>
      </c>
      <c r="O175" s="19" t="s">
        <v>117</v>
      </c>
    </row>
    <row r="176" spans="1:15" ht="12.75">
      <c r="A176" s="23"/>
      <c r="B176" s="15" t="s">
        <v>4</v>
      </c>
      <c r="C176" s="8">
        <f aca="true" t="shared" si="28" ref="C176:N176">SUM(C174:C175)</f>
        <v>450</v>
      </c>
      <c r="D176" s="8">
        <f t="shared" si="28"/>
        <v>9.319999999999999</v>
      </c>
      <c r="E176" s="8">
        <f t="shared" si="28"/>
        <v>12.43</v>
      </c>
      <c r="F176" s="8">
        <f t="shared" si="28"/>
        <v>58.09</v>
      </c>
      <c r="G176" s="8">
        <f t="shared" si="28"/>
        <v>378.27</v>
      </c>
      <c r="H176" s="8">
        <f t="shared" si="28"/>
        <v>0.15</v>
      </c>
      <c r="I176" s="8">
        <f t="shared" si="28"/>
        <v>0.246</v>
      </c>
      <c r="J176" s="8">
        <f t="shared" si="28"/>
        <v>0.06</v>
      </c>
      <c r="K176" s="8">
        <f t="shared" si="28"/>
        <v>0</v>
      </c>
      <c r="L176" s="8">
        <f t="shared" si="28"/>
        <v>43.6</v>
      </c>
      <c r="M176" s="8">
        <f t="shared" si="28"/>
        <v>4.5</v>
      </c>
      <c r="N176" s="30">
        <f t="shared" si="28"/>
        <v>0.7</v>
      </c>
      <c r="O176" s="23"/>
    </row>
    <row r="177" spans="1:15" ht="13.5" thickBot="1">
      <c r="A177" s="24"/>
      <c r="B177" s="16" t="s">
        <v>5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1"/>
      <c r="O177" s="24"/>
    </row>
    <row r="178" spans="1:15" ht="12">
      <c r="A178" s="20">
        <v>1</v>
      </c>
      <c r="B178" s="12" t="s">
        <v>93</v>
      </c>
      <c r="C178" s="2">
        <v>60</v>
      </c>
      <c r="D178" s="2">
        <v>1.3</v>
      </c>
      <c r="E178" s="2">
        <v>2.5</v>
      </c>
      <c r="F178" s="2">
        <v>1.6</v>
      </c>
      <c r="G178" s="2">
        <v>34.5</v>
      </c>
      <c r="H178" s="2">
        <v>0.02</v>
      </c>
      <c r="I178" s="2">
        <v>0.05</v>
      </c>
      <c r="J178" s="2">
        <v>7.05</v>
      </c>
      <c r="K178" s="2">
        <v>30</v>
      </c>
      <c r="L178" s="2">
        <v>23</v>
      </c>
      <c r="M178" s="2">
        <v>7.5</v>
      </c>
      <c r="N178" s="27">
        <v>0.4</v>
      </c>
      <c r="O178" s="20" t="s">
        <v>118</v>
      </c>
    </row>
    <row r="179" spans="1:15" ht="12">
      <c r="A179" s="21">
        <v>2</v>
      </c>
      <c r="B179" s="13" t="s">
        <v>97</v>
      </c>
      <c r="C179" s="1">
        <v>350</v>
      </c>
      <c r="D179" s="1">
        <v>11.87</v>
      </c>
      <c r="E179" s="1">
        <v>4.26</v>
      </c>
      <c r="F179" s="1">
        <v>28.19</v>
      </c>
      <c r="G179" s="1">
        <v>216.8</v>
      </c>
      <c r="H179" s="1">
        <v>0.39</v>
      </c>
      <c r="I179" s="1">
        <v>0.13</v>
      </c>
      <c r="J179" s="1">
        <v>7.45</v>
      </c>
      <c r="K179" s="1">
        <v>0.01</v>
      </c>
      <c r="L179" s="1">
        <v>82.29</v>
      </c>
      <c r="M179" s="1">
        <v>64.42</v>
      </c>
      <c r="N179" s="28">
        <v>3.7</v>
      </c>
      <c r="O179" s="21" t="s">
        <v>107</v>
      </c>
    </row>
    <row r="180" spans="1:15" ht="12">
      <c r="A180" s="21">
        <v>2</v>
      </c>
      <c r="B180" s="13" t="s">
        <v>91</v>
      </c>
      <c r="C180" s="1">
        <v>180</v>
      </c>
      <c r="D180" s="1">
        <v>6.48</v>
      </c>
      <c r="E180" s="1">
        <v>0.72</v>
      </c>
      <c r="F180" s="1">
        <v>38.34</v>
      </c>
      <c r="G180" s="1">
        <v>157.5</v>
      </c>
      <c r="H180" s="1">
        <v>0.06</v>
      </c>
      <c r="I180" s="1">
        <v>0.02</v>
      </c>
      <c r="J180" s="1">
        <v>0</v>
      </c>
      <c r="K180" s="1">
        <v>0</v>
      </c>
      <c r="L180" s="1">
        <v>12</v>
      </c>
      <c r="M180" s="1">
        <v>9</v>
      </c>
      <c r="N180" s="28">
        <v>0.8</v>
      </c>
      <c r="O180" s="21" t="s">
        <v>126</v>
      </c>
    </row>
    <row r="181" spans="1:15" ht="12">
      <c r="A181" s="21">
        <v>3</v>
      </c>
      <c r="B181" s="13" t="s">
        <v>33</v>
      </c>
      <c r="C181" s="1">
        <v>70</v>
      </c>
      <c r="D181" s="1">
        <v>15.58</v>
      </c>
      <c r="E181" s="1">
        <v>9.95</v>
      </c>
      <c r="F181" s="1">
        <v>0</v>
      </c>
      <c r="G181" s="1">
        <v>162.7</v>
      </c>
      <c r="H181" s="1">
        <v>0.084</v>
      </c>
      <c r="I181" s="1">
        <v>0.087</v>
      </c>
      <c r="J181" s="1">
        <v>0.94</v>
      </c>
      <c r="K181" s="1">
        <v>13.86</v>
      </c>
      <c r="L181" s="1">
        <v>11.79</v>
      </c>
      <c r="M181" s="1">
        <v>12.81</v>
      </c>
      <c r="N181" s="28">
        <v>0.86</v>
      </c>
      <c r="O181" s="21" t="s">
        <v>34</v>
      </c>
    </row>
    <row r="182" spans="1:15" ht="12.75" thickBot="1">
      <c r="A182" s="22">
        <v>4</v>
      </c>
      <c r="B182" s="14" t="s">
        <v>3</v>
      </c>
      <c r="C182" s="4">
        <v>200</v>
      </c>
      <c r="D182" s="4">
        <v>0.4</v>
      </c>
      <c r="E182" s="4">
        <v>0</v>
      </c>
      <c r="F182" s="4">
        <v>31.6</v>
      </c>
      <c r="G182" s="4">
        <v>129</v>
      </c>
      <c r="H182" s="4">
        <v>0.02</v>
      </c>
      <c r="I182" s="4">
        <v>0</v>
      </c>
      <c r="J182" s="4">
        <v>5.4</v>
      </c>
      <c r="K182" s="4">
        <v>0</v>
      </c>
      <c r="L182" s="4">
        <v>12</v>
      </c>
      <c r="M182" s="4">
        <v>4</v>
      </c>
      <c r="N182" s="29">
        <v>0.8</v>
      </c>
      <c r="O182" s="22" t="s">
        <v>73</v>
      </c>
    </row>
    <row r="183" spans="1:15" ht="12.75" thickBot="1">
      <c r="A183" s="34">
        <v>6</v>
      </c>
      <c r="B183" s="38" t="s">
        <v>28</v>
      </c>
      <c r="C183" s="36">
        <v>80</v>
      </c>
      <c r="D183" s="37">
        <v>6.1</v>
      </c>
      <c r="E183" s="37">
        <v>0.6</v>
      </c>
      <c r="F183" s="37">
        <v>39.4</v>
      </c>
      <c r="G183" s="37">
        <v>188</v>
      </c>
      <c r="H183" s="37">
        <v>0.07</v>
      </c>
      <c r="I183" s="37">
        <v>0.02</v>
      </c>
      <c r="J183" s="37">
        <v>0</v>
      </c>
      <c r="K183" s="37">
        <v>0</v>
      </c>
      <c r="L183" s="37">
        <v>12.8</v>
      </c>
      <c r="M183" s="37">
        <v>9</v>
      </c>
      <c r="N183" s="41">
        <v>0.7</v>
      </c>
      <c r="O183" s="34" t="s">
        <v>68</v>
      </c>
    </row>
    <row r="184" spans="1:15" ht="13.5" thickBot="1">
      <c r="A184" s="34"/>
      <c r="B184" s="11" t="s">
        <v>4</v>
      </c>
      <c r="C184" s="36">
        <f aca="true" t="shared" si="29" ref="C184:N184">SUM(C178:C183)</f>
        <v>940</v>
      </c>
      <c r="D184" s="37">
        <f t="shared" si="29"/>
        <v>41.73</v>
      </c>
      <c r="E184" s="37">
        <f t="shared" si="29"/>
        <v>18.03</v>
      </c>
      <c r="F184" s="37">
        <f t="shared" si="29"/>
        <v>139.13000000000002</v>
      </c>
      <c r="G184" s="37">
        <f t="shared" si="29"/>
        <v>888.5</v>
      </c>
      <c r="H184" s="37">
        <f t="shared" si="29"/>
        <v>0.6440000000000001</v>
      </c>
      <c r="I184" s="37">
        <f t="shared" si="29"/>
        <v>0.307</v>
      </c>
      <c r="J184" s="37">
        <f t="shared" si="29"/>
        <v>20.84</v>
      </c>
      <c r="K184" s="37">
        <f t="shared" si="29"/>
        <v>43.870000000000005</v>
      </c>
      <c r="L184" s="37">
        <f t="shared" si="29"/>
        <v>153.88000000000002</v>
      </c>
      <c r="M184" s="37">
        <f t="shared" si="29"/>
        <v>106.73</v>
      </c>
      <c r="N184" s="41">
        <f t="shared" si="29"/>
        <v>7.260000000000001</v>
      </c>
      <c r="O184" s="34"/>
    </row>
    <row r="185" spans="1:15" ht="13.5" thickBot="1">
      <c r="A185" s="18"/>
      <c r="B185" s="11" t="s">
        <v>25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25"/>
      <c r="O185" s="18"/>
    </row>
    <row r="186" spans="1:15" ht="12">
      <c r="A186" s="22">
        <v>4</v>
      </c>
      <c r="B186" s="10" t="s">
        <v>114</v>
      </c>
      <c r="C186" s="6">
        <v>200</v>
      </c>
      <c r="D186" s="6">
        <v>6.2</v>
      </c>
      <c r="E186" s="6">
        <v>6.33</v>
      </c>
      <c r="F186" s="6">
        <v>22.35</v>
      </c>
      <c r="G186" s="2">
        <v>169.9</v>
      </c>
      <c r="H186" s="2">
        <v>0.04</v>
      </c>
      <c r="I186" s="2">
        <v>0.24</v>
      </c>
      <c r="J186" s="2">
        <v>1.08</v>
      </c>
      <c r="K186" s="2">
        <v>0.27</v>
      </c>
      <c r="L186" s="2">
        <v>221.14</v>
      </c>
      <c r="M186" s="2">
        <v>31.78</v>
      </c>
      <c r="N186" s="27">
        <v>0.7</v>
      </c>
      <c r="O186" s="19" t="s">
        <v>115</v>
      </c>
    </row>
    <row r="187" spans="1:15" ht="12.75" thickBot="1">
      <c r="A187" s="21">
        <v>3</v>
      </c>
      <c r="B187" s="13" t="s">
        <v>102</v>
      </c>
      <c r="C187" s="1">
        <v>80</v>
      </c>
      <c r="D187" s="1">
        <v>4.55</v>
      </c>
      <c r="E187" s="1">
        <v>4.25</v>
      </c>
      <c r="F187" s="1">
        <v>30.5</v>
      </c>
      <c r="G187" s="1">
        <v>180.82</v>
      </c>
      <c r="H187" s="1">
        <v>0.09</v>
      </c>
      <c r="I187" s="1">
        <v>0.07</v>
      </c>
      <c r="J187" s="1">
        <v>0.008</v>
      </c>
      <c r="K187" s="1">
        <v>0.03</v>
      </c>
      <c r="L187" s="1">
        <v>18.04</v>
      </c>
      <c r="M187" s="1">
        <v>24.24</v>
      </c>
      <c r="N187" s="28">
        <v>1.3</v>
      </c>
      <c r="O187" s="21" t="s">
        <v>103</v>
      </c>
    </row>
    <row r="188" spans="1:15" ht="13.5" thickBot="1">
      <c r="A188" s="18"/>
      <c r="B188" s="11" t="s">
        <v>4</v>
      </c>
      <c r="C188" s="7">
        <f aca="true" t="shared" si="30" ref="C188:N188">SUM(C186:C187)</f>
        <v>280</v>
      </c>
      <c r="D188" s="7">
        <f t="shared" si="30"/>
        <v>10.75</v>
      </c>
      <c r="E188" s="7">
        <f t="shared" si="30"/>
        <v>10.58</v>
      </c>
      <c r="F188" s="7">
        <f t="shared" si="30"/>
        <v>52.85</v>
      </c>
      <c r="G188" s="7">
        <f t="shared" si="30"/>
        <v>350.72</v>
      </c>
      <c r="H188" s="7">
        <f t="shared" si="30"/>
        <v>0.13</v>
      </c>
      <c r="I188" s="7">
        <f t="shared" si="30"/>
        <v>0.31</v>
      </c>
      <c r="J188" s="7">
        <f t="shared" si="30"/>
        <v>1.088</v>
      </c>
      <c r="K188" s="7">
        <f t="shared" si="30"/>
        <v>0.30000000000000004</v>
      </c>
      <c r="L188" s="7">
        <f t="shared" si="30"/>
        <v>239.17999999999998</v>
      </c>
      <c r="M188" s="7">
        <f t="shared" si="30"/>
        <v>56.019999999999996</v>
      </c>
      <c r="N188" s="25">
        <f t="shared" si="30"/>
        <v>2</v>
      </c>
      <c r="O188" s="18"/>
    </row>
    <row r="189" spans="1:15" ht="13.5" thickBot="1">
      <c r="A189" s="33"/>
      <c r="B189" s="40" t="s">
        <v>43</v>
      </c>
      <c r="C189" s="39">
        <f aca="true" t="shared" si="31" ref="C189:N189">SUM(C188,C184,C176)</f>
        <v>1670</v>
      </c>
      <c r="D189" s="39">
        <f t="shared" si="31"/>
        <v>61.8</v>
      </c>
      <c r="E189" s="39">
        <f t="shared" si="31"/>
        <v>41.04</v>
      </c>
      <c r="F189" s="39">
        <f t="shared" si="31"/>
        <v>250.07000000000002</v>
      </c>
      <c r="G189" s="39">
        <f t="shared" si="31"/>
        <v>1617.49</v>
      </c>
      <c r="H189" s="39">
        <f t="shared" si="31"/>
        <v>0.9240000000000002</v>
      </c>
      <c r="I189" s="39">
        <f t="shared" si="31"/>
        <v>0.863</v>
      </c>
      <c r="J189" s="39">
        <f t="shared" si="31"/>
        <v>21.988</v>
      </c>
      <c r="K189" s="39">
        <f t="shared" si="31"/>
        <v>44.17</v>
      </c>
      <c r="L189" s="39">
        <f t="shared" si="31"/>
        <v>436.66</v>
      </c>
      <c r="M189" s="39">
        <f t="shared" si="31"/>
        <v>167.25</v>
      </c>
      <c r="N189" s="42">
        <f t="shared" si="31"/>
        <v>9.96</v>
      </c>
      <c r="O189" s="33"/>
    </row>
    <row r="193" ht="53.25" customHeight="1" thickBot="1"/>
    <row r="194" spans="1:15" ht="13.5" thickBot="1">
      <c r="A194" s="18"/>
      <c r="B194" s="11" t="s">
        <v>98</v>
      </c>
      <c r="C194" s="7"/>
      <c r="D194" s="55" t="s">
        <v>20</v>
      </c>
      <c r="E194" s="7"/>
      <c r="F194" s="7"/>
      <c r="G194" s="7"/>
      <c r="H194" s="7"/>
      <c r="I194" s="55" t="s">
        <v>18</v>
      </c>
      <c r="J194" s="7"/>
      <c r="K194" s="7"/>
      <c r="L194" s="55" t="s">
        <v>19</v>
      </c>
      <c r="M194" s="56"/>
      <c r="N194" s="7"/>
      <c r="O194" s="9"/>
    </row>
    <row r="195" spans="1:15" ht="12.75" thickBot="1">
      <c r="A195" s="19"/>
      <c r="B195" s="10" t="s">
        <v>1</v>
      </c>
      <c r="C195" s="6" t="s">
        <v>6</v>
      </c>
      <c r="D195" s="6" t="s">
        <v>7</v>
      </c>
      <c r="E195" s="6" t="s">
        <v>8</v>
      </c>
      <c r="F195" s="6" t="s">
        <v>9</v>
      </c>
      <c r="G195" s="6" t="s">
        <v>10</v>
      </c>
      <c r="H195" s="6" t="s">
        <v>11</v>
      </c>
      <c r="I195" s="6" t="s">
        <v>12</v>
      </c>
      <c r="J195" s="6" t="s">
        <v>13</v>
      </c>
      <c r="K195" s="6" t="s">
        <v>14</v>
      </c>
      <c r="L195" s="6" t="s">
        <v>15</v>
      </c>
      <c r="M195" s="6" t="s">
        <v>16</v>
      </c>
      <c r="N195" s="26" t="s">
        <v>17</v>
      </c>
      <c r="O195" s="34" t="s">
        <v>24</v>
      </c>
    </row>
    <row r="196" spans="1:15" ht="13.5" thickBot="1">
      <c r="A196" s="18"/>
      <c r="B196" s="11" t="s">
        <v>2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25"/>
      <c r="O196" s="32"/>
    </row>
    <row r="197" spans="1:15" ht="12">
      <c r="A197" s="20">
        <v>1</v>
      </c>
      <c r="B197" s="12" t="s">
        <v>110</v>
      </c>
      <c r="C197" s="1">
        <v>80</v>
      </c>
      <c r="D197" s="1">
        <v>5.42</v>
      </c>
      <c r="E197" s="1">
        <v>8.22</v>
      </c>
      <c r="F197" s="1">
        <v>36.05</v>
      </c>
      <c r="G197" s="1">
        <v>254.5</v>
      </c>
      <c r="H197" s="1">
        <v>0.06</v>
      </c>
      <c r="I197" s="1">
        <v>0.08</v>
      </c>
      <c r="J197" s="1">
        <v>0.13</v>
      </c>
      <c r="K197" s="1">
        <v>0.04</v>
      </c>
      <c r="L197" s="1">
        <v>30.72</v>
      </c>
      <c r="M197" s="1">
        <v>10.53</v>
      </c>
      <c r="N197" s="28">
        <v>0.66</v>
      </c>
      <c r="O197" s="21" t="s">
        <v>111</v>
      </c>
    </row>
    <row r="198" spans="1:15" ht="12.75" thickBot="1">
      <c r="A198" s="21">
        <v>2</v>
      </c>
      <c r="B198" s="13" t="s">
        <v>61</v>
      </c>
      <c r="C198" s="1">
        <v>200</v>
      </c>
      <c r="D198" s="1">
        <v>0.24</v>
      </c>
      <c r="E198" s="1">
        <v>0.04</v>
      </c>
      <c r="F198" s="1">
        <v>14.3</v>
      </c>
      <c r="G198" s="1">
        <v>56.96</v>
      </c>
      <c r="H198" s="1">
        <v>0.002</v>
      </c>
      <c r="I198" s="1">
        <v>0.01</v>
      </c>
      <c r="J198" s="1">
        <v>2.38</v>
      </c>
      <c r="K198" s="1">
        <v>0</v>
      </c>
      <c r="L198" s="1">
        <v>7.32</v>
      </c>
      <c r="M198" s="1">
        <v>4.9</v>
      </c>
      <c r="N198" s="28">
        <v>0.86</v>
      </c>
      <c r="O198" s="21" t="s">
        <v>62</v>
      </c>
    </row>
    <row r="199" spans="1:15" ht="12.75">
      <c r="A199" s="23"/>
      <c r="B199" s="15" t="s">
        <v>4</v>
      </c>
      <c r="C199" s="8">
        <f aca="true" t="shared" si="32" ref="C199:N199">SUM(C197:C198)</f>
        <v>280</v>
      </c>
      <c r="D199" s="8">
        <f t="shared" si="32"/>
        <v>5.66</v>
      </c>
      <c r="E199" s="8">
        <f t="shared" si="32"/>
        <v>8.26</v>
      </c>
      <c r="F199" s="8">
        <f t="shared" si="32"/>
        <v>50.349999999999994</v>
      </c>
      <c r="G199" s="8">
        <f t="shared" si="32"/>
        <v>311.46</v>
      </c>
      <c r="H199" s="8">
        <f t="shared" si="32"/>
        <v>0.062</v>
      </c>
      <c r="I199" s="8">
        <f t="shared" si="32"/>
        <v>0.09</v>
      </c>
      <c r="J199" s="8">
        <f t="shared" si="32"/>
        <v>2.51</v>
      </c>
      <c r="K199" s="8">
        <f t="shared" si="32"/>
        <v>0.04</v>
      </c>
      <c r="L199" s="8">
        <f t="shared" si="32"/>
        <v>38.04</v>
      </c>
      <c r="M199" s="8">
        <f t="shared" si="32"/>
        <v>15.43</v>
      </c>
      <c r="N199" s="30">
        <f t="shared" si="32"/>
        <v>1.52</v>
      </c>
      <c r="O199" s="23"/>
    </row>
    <row r="200" spans="1:15" ht="13.5" thickBot="1">
      <c r="A200" s="24"/>
      <c r="B200" s="16" t="s">
        <v>5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1"/>
      <c r="O200" s="24"/>
    </row>
    <row r="201" spans="1:15" ht="12">
      <c r="A201" s="20">
        <v>1</v>
      </c>
      <c r="B201" s="13" t="s">
        <v>81</v>
      </c>
      <c r="C201" s="1">
        <v>350</v>
      </c>
      <c r="D201" s="1">
        <v>2.3</v>
      </c>
      <c r="E201" s="1">
        <v>2.8</v>
      </c>
      <c r="F201" s="1">
        <v>6.3</v>
      </c>
      <c r="G201" s="1">
        <v>84</v>
      </c>
      <c r="H201" s="1">
        <v>0.05</v>
      </c>
      <c r="I201" s="1">
        <v>0.05</v>
      </c>
      <c r="J201" s="1">
        <v>20.5</v>
      </c>
      <c r="K201" s="1">
        <v>0</v>
      </c>
      <c r="L201" s="1">
        <v>65</v>
      </c>
      <c r="M201" s="1">
        <v>25</v>
      </c>
      <c r="N201" s="28">
        <v>0.8</v>
      </c>
      <c r="O201" s="21" t="s">
        <v>82</v>
      </c>
    </row>
    <row r="202" spans="1:15" ht="12">
      <c r="A202" s="21">
        <v>2</v>
      </c>
      <c r="B202" s="13" t="s">
        <v>101</v>
      </c>
      <c r="C202" s="1">
        <v>60</v>
      </c>
      <c r="D202" s="1">
        <v>0.78</v>
      </c>
      <c r="E202" s="1">
        <v>4.05</v>
      </c>
      <c r="F202" s="1">
        <v>6.55</v>
      </c>
      <c r="G202" s="1">
        <v>65.63</v>
      </c>
      <c r="H202" s="1">
        <v>0.02</v>
      </c>
      <c r="I202" s="1">
        <v>0.02</v>
      </c>
      <c r="J202" s="1">
        <v>2.04</v>
      </c>
      <c r="K202" s="1">
        <v>0</v>
      </c>
      <c r="L202" s="1">
        <v>10.43</v>
      </c>
      <c r="M202" s="1">
        <v>5.67</v>
      </c>
      <c r="N202" s="28">
        <v>0.26</v>
      </c>
      <c r="O202" s="21" t="s">
        <v>127</v>
      </c>
    </row>
    <row r="203" spans="1:15" ht="12">
      <c r="A203" s="21">
        <v>3</v>
      </c>
      <c r="B203" s="13" t="s">
        <v>99</v>
      </c>
      <c r="C203" s="1">
        <v>75</v>
      </c>
      <c r="D203" s="1">
        <v>10.7</v>
      </c>
      <c r="E203" s="1">
        <v>8.6</v>
      </c>
      <c r="F203" s="1">
        <v>9.8</v>
      </c>
      <c r="G203" s="1">
        <v>161</v>
      </c>
      <c r="H203" s="1">
        <v>0.06</v>
      </c>
      <c r="I203" s="1">
        <v>0.09</v>
      </c>
      <c r="J203" s="1">
        <v>0</v>
      </c>
      <c r="K203" s="1">
        <v>0</v>
      </c>
      <c r="L203" s="1">
        <v>16.5</v>
      </c>
      <c r="M203" s="1">
        <v>19.5</v>
      </c>
      <c r="N203" s="28">
        <v>1.2</v>
      </c>
      <c r="O203" s="21" t="s">
        <v>116</v>
      </c>
    </row>
    <row r="204" spans="1:15" ht="12.75" thickBot="1">
      <c r="A204" s="22">
        <v>4</v>
      </c>
      <c r="B204" s="14" t="s">
        <v>100</v>
      </c>
      <c r="C204" s="1">
        <v>180</v>
      </c>
      <c r="D204" s="1">
        <v>17.39</v>
      </c>
      <c r="E204" s="1">
        <v>1.69</v>
      </c>
      <c r="F204" s="1">
        <v>34.1</v>
      </c>
      <c r="G204" s="1">
        <v>233.9</v>
      </c>
      <c r="H204" s="1">
        <v>0.3</v>
      </c>
      <c r="I204" s="1">
        <v>0.12</v>
      </c>
      <c r="J204" s="1">
        <v>4.05</v>
      </c>
      <c r="K204" s="1">
        <v>0</v>
      </c>
      <c r="L204" s="1">
        <v>148.14</v>
      </c>
      <c r="M204" s="1">
        <v>92.43</v>
      </c>
      <c r="N204" s="28">
        <v>5.06</v>
      </c>
      <c r="O204" s="21" t="s">
        <v>67</v>
      </c>
    </row>
    <row r="205" spans="1:15" ht="12">
      <c r="A205" s="34">
        <v>5</v>
      </c>
      <c r="B205" s="38" t="s">
        <v>28</v>
      </c>
      <c r="C205" s="36">
        <v>80</v>
      </c>
      <c r="D205" s="37">
        <v>6.1</v>
      </c>
      <c r="E205" s="37">
        <v>0.6</v>
      </c>
      <c r="F205" s="37">
        <v>39.4</v>
      </c>
      <c r="G205" s="37">
        <v>188</v>
      </c>
      <c r="H205" s="37">
        <v>0.07</v>
      </c>
      <c r="I205" s="37">
        <v>0.02</v>
      </c>
      <c r="J205" s="37">
        <v>0</v>
      </c>
      <c r="K205" s="37">
        <v>0</v>
      </c>
      <c r="L205" s="37">
        <v>12.8</v>
      </c>
      <c r="M205" s="37">
        <v>9</v>
      </c>
      <c r="N205" s="41">
        <v>0.7</v>
      </c>
      <c r="O205" s="34" t="s">
        <v>68</v>
      </c>
    </row>
    <row r="206" spans="1:15" ht="12.75" thickBot="1">
      <c r="A206" s="22">
        <v>4</v>
      </c>
      <c r="B206" s="14" t="s">
        <v>3</v>
      </c>
      <c r="C206" s="4">
        <v>200</v>
      </c>
      <c r="D206" s="4">
        <v>0.4</v>
      </c>
      <c r="E206" s="4">
        <v>0</v>
      </c>
      <c r="F206" s="4">
        <v>31.6</v>
      </c>
      <c r="G206" s="4">
        <v>129</v>
      </c>
      <c r="H206" s="4">
        <v>0.02</v>
      </c>
      <c r="I206" s="4">
        <v>0</v>
      </c>
      <c r="J206" s="4">
        <v>5.4</v>
      </c>
      <c r="K206" s="4">
        <v>0</v>
      </c>
      <c r="L206" s="4">
        <v>12</v>
      </c>
      <c r="M206" s="4">
        <v>4</v>
      </c>
      <c r="N206" s="29">
        <v>0.8</v>
      </c>
      <c r="O206" s="22" t="s">
        <v>73</v>
      </c>
    </row>
    <row r="207" spans="1:15" ht="13.5" thickBot="1">
      <c r="A207" s="18"/>
      <c r="B207" s="11" t="s">
        <v>4</v>
      </c>
      <c r="C207" s="7">
        <f aca="true" t="shared" si="33" ref="C207:N207">SUM(C201:C206)</f>
        <v>945</v>
      </c>
      <c r="D207" s="7">
        <f t="shared" si="33"/>
        <v>37.67</v>
      </c>
      <c r="E207" s="7">
        <f t="shared" si="33"/>
        <v>17.740000000000002</v>
      </c>
      <c r="F207" s="7">
        <f t="shared" si="33"/>
        <v>127.75</v>
      </c>
      <c r="G207" s="7">
        <f t="shared" si="33"/>
        <v>861.53</v>
      </c>
      <c r="H207" s="7">
        <f t="shared" si="33"/>
        <v>0.52</v>
      </c>
      <c r="I207" s="7">
        <f t="shared" si="33"/>
        <v>0.30000000000000004</v>
      </c>
      <c r="J207" s="7">
        <f t="shared" si="33"/>
        <v>31.990000000000002</v>
      </c>
      <c r="K207" s="7">
        <f t="shared" si="33"/>
        <v>0</v>
      </c>
      <c r="L207" s="7">
        <f t="shared" si="33"/>
        <v>264.87</v>
      </c>
      <c r="M207" s="7">
        <f t="shared" si="33"/>
        <v>155.60000000000002</v>
      </c>
      <c r="N207" s="25">
        <f t="shared" si="33"/>
        <v>8.82</v>
      </c>
      <c r="O207" s="18"/>
    </row>
    <row r="208" spans="1:15" ht="13.5" thickBot="1">
      <c r="A208" s="20"/>
      <c r="B208" s="53" t="s">
        <v>25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42"/>
      <c r="O208" s="33"/>
    </row>
    <row r="209" spans="1:15" ht="12">
      <c r="A209" s="22">
        <v>4</v>
      </c>
      <c r="B209" s="10" t="s">
        <v>27</v>
      </c>
      <c r="C209" s="6">
        <v>200</v>
      </c>
      <c r="D209" s="6">
        <v>0.12</v>
      </c>
      <c r="E209" s="6">
        <v>0.03</v>
      </c>
      <c r="F209" s="6">
        <v>12.99</v>
      </c>
      <c r="G209" s="2">
        <v>49.27</v>
      </c>
      <c r="H209" s="2">
        <v>0</v>
      </c>
      <c r="I209" s="2">
        <v>0.006</v>
      </c>
      <c r="J209" s="2">
        <v>0.06</v>
      </c>
      <c r="K209" s="2">
        <v>0</v>
      </c>
      <c r="L209" s="1">
        <v>11.6</v>
      </c>
      <c r="M209" s="1">
        <v>4.5</v>
      </c>
      <c r="N209" s="28">
        <v>0.5</v>
      </c>
      <c r="O209" s="19" t="s">
        <v>117</v>
      </c>
    </row>
    <row r="210" spans="1:15" ht="12">
      <c r="A210" s="20">
        <v>1</v>
      </c>
      <c r="B210" s="12" t="s">
        <v>38</v>
      </c>
      <c r="C210" s="50">
        <v>40</v>
      </c>
      <c r="D210" s="43">
        <v>3.05</v>
      </c>
      <c r="E210" s="43">
        <v>0.3</v>
      </c>
      <c r="F210" s="43">
        <v>19.7</v>
      </c>
      <c r="G210" s="43">
        <v>94</v>
      </c>
      <c r="H210" s="43">
        <v>0.035</v>
      </c>
      <c r="I210" s="43">
        <v>0.01</v>
      </c>
      <c r="J210" s="43">
        <v>0</v>
      </c>
      <c r="K210" s="43">
        <v>0</v>
      </c>
      <c r="L210" s="43">
        <v>6.4</v>
      </c>
      <c r="M210" s="43">
        <v>4.5</v>
      </c>
      <c r="N210" s="44">
        <v>0.35</v>
      </c>
      <c r="O210" s="45" t="s">
        <v>70</v>
      </c>
    </row>
    <row r="211" spans="1:15" ht="12">
      <c r="A211" s="21">
        <v>2</v>
      </c>
      <c r="B211" s="13" t="s">
        <v>39</v>
      </c>
      <c r="C211" s="1">
        <v>10</v>
      </c>
      <c r="D211" s="1">
        <v>0.05</v>
      </c>
      <c r="E211" s="1">
        <v>8.25</v>
      </c>
      <c r="F211" s="1">
        <v>0.083</v>
      </c>
      <c r="G211" s="1">
        <v>74.8</v>
      </c>
      <c r="H211" s="1">
        <v>0</v>
      </c>
      <c r="I211" s="1">
        <v>0.01</v>
      </c>
      <c r="J211" s="1">
        <v>0</v>
      </c>
      <c r="K211" s="1">
        <v>0.059</v>
      </c>
      <c r="L211" s="1">
        <v>1.2</v>
      </c>
      <c r="M211" s="1">
        <v>0.04</v>
      </c>
      <c r="N211" s="28">
        <v>0.02</v>
      </c>
      <c r="O211" s="21" t="s">
        <v>41</v>
      </c>
    </row>
    <row r="212" spans="1:15" ht="12.75" thickBot="1">
      <c r="A212" s="21">
        <v>3</v>
      </c>
      <c r="B212" s="13" t="s">
        <v>40</v>
      </c>
      <c r="C212" s="1">
        <v>10</v>
      </c>
      <c r="D212" s="1">
        <v>2.07</v>
      </c>
      <c r="E212" s="1">
        <v>0.02</v>
      </c>
      <c r="F212" s="1">
        <v>14.31</v>
      </c>
      <c r="G212" s="1">
        <v>101</v>
      </c>
      <c r="H212" s="1">
        <v>0.05</v>
      </c>
      <c r="I212" s="1">
        <v>0.1</v>
      </c>
      <c r="J212" s="1">
        <v>0.8</v>
      </c>
      <c r="K212" s="1">
        <v>45.2</v>
      </c>
      <c r="L212" s="1">
        <v>130.2</v>
      </c>
      <c r="M212" s="1">
        <v>11.1</v>
      </c>
      <c r="N212" s="28">
        <v>0.88</v>
      </c>
      <c r="O212" s="21" t="s">
        <v>42</v>
      </c>
    </row>
    <row r="213" spans="1:15" ht="13.5" thickBot="1">
      <c r="A213" s="18"/>
      <c r="B213" s="11" t="s">
        <v>4</v>
      </c>
      <c r="C213" s="7">
        <f aca="true" t="shared" si="34" ref="C213:N213">SUM(C209:C212)</f>
        <v>260</v>
      </c>
      <c r="D213" s="7">
        <f t="shared" si="34"/>
        <v>5.289999999999999</v>
      </c>
      <c r="E213" s="7">
        <f t="shared" si="34"/>
        <v>8.6</v>
      </c>
      <c r="F213" s="7">
        <f t="shared" si="34"/>
        <v>47.083</v>
      </c>
      <c r="G213" s="7">
        <f t="shared" si="34"/>
        <v>319.07</v>
      </c>
      <c r="H213" s="7">
        <f t="shared" si="34"/>
        <v>0.085</v>
      </c>
      <c r="I213" s="7">
        <f t="shared" si="34"/>
        <v>0.126</v>
      </c>
      <c r="J213" s="7">
        <f t="shared" si="34"/>
        <v>0.8600000000000001</v>
      </c>
      <c r="K213" s="7">
        <f t="shared" si="34"/>
        <v>45.259</v>
      </c>
      <c r="L213" s="7">
        <f t="shared" si="34"/>
        <v>149.39999999999998</v>
      </c>
      <c r="M213" s="7">
        <f t="shared" si="34"/>
        <v>20.14</v>
      </c>
      <c r="N213" s="25">
        <f t="shared" si="34"/>
        <v>1.75</v>
      </c>
      <c r="O213" s="18"/>
    </row>
    <row r="214" spans="1:15" ht="13.5" thickBot="1">
      <c r="A214" s="33"/>
      <c r="B214" s="40" t="s">
        <v>43</v>
      </c>
      <c r="C214" s="39">
        <f aca="true" t="shared" si="35" ref="C214:N214">SUM(C213,C207,C199)</f>
        <v>1485</v>
      </c>
      <c r="D214" s="39">
        <f t="shared" si="35"/>
        <v>48.620000000000005</v>
      </c>
      <c r="E214" s="39">
        <f t="shared" si="35"/>
        <v>34.6</v>
      </c>
      <c r="F214" s="39">
        <f t="shared" si="35"/>
        <v>225.183</v>
      </c>
      <c r="G214" s="39">
        <f t="shared" si="35"/>
        <v>1492.06</v>
      </c>
      <c r="H214" s="39">
        <f t="shared" si="35"/>
        <v>0.667</v>
      </c>
      <c r="I214" s="39">
        <f t="shared" si="35"/>
        <v>0.516</v>
      </c>
      <c r="J214" s="39">
        <f t="shared" si="35"/>
        <v>35.36</v>
      </c>
      <c r="K214" s="39">
        <f t="shared" si="35"/>
        <v>45.299</v>
      </c>
      <c r="L214" s="39">
        <f t="shared" si="35"/>
        <v>452.31</v>
      </c>
      <c r="M214" s="39">
        <f t="shared" si="35"/>
        <v>191.17000000000002</v>
      </c>
      <c r="N214" s="42">
        <f t="shared" si="35"/>
        <v>12.09</v>
      </c>
      <c r="O214" s="33"/>
    </row>
    <row r="216" ht="12.75" thickBot="1"/>
    <row r="217" spans="1:15" ht="13.5" thickBot="1">
      <c r="A217" s="18"/>
      <c r="B217" s="11" t="s">
        <v>112</v>
      </c>
      <c r="C217" s="7"/>
      <c r="D217" s="7" t="s">
        <v>20</v>
      </c>
      <c r="E217" s="7"/>
      <c r="F217" s="7"/>
      <c r="G217" s="7"/>
      <c r="H217" s="7"/>
      <c r="I217" s="7" t="s">
        <v>18</v>
      </c>
      <c r="J217" s="7"/>
      <c r="K217" s="7"/>
      <c r="L217" s="7" t="s">
        <v>19</v>
      </c>
      <c r="M217" s="7"/>
      <c r="N217" s="7"/>
      <c r="O217" s="9"/>
    </row>
    <row r="218" spans="1:15" ht="12.75" thickBot="1">
      <c r="A218" s="19"/>
      <c r="B218" s="10" t="s">
        <v>1</v>
      </c>
      <c r="C218" s="6" t="s">
        <v>6</v>
      </c>
      <c r="D218" s="6" t="s">
        <v>7</v>
      </c>
      <c r="E218" s="6" t="s">
        <v>8</v>
      </c>
      <c r="F218" s="6" t="s">
        <v>9</v>
      </c>
      <c r="G218" s="6" t="s">
        <v>10</v>
      </c>
      <c r="H218" s="6" t="s">
        <v>11</v>
      </c>
      <c r="I218" s="6" t="s">
        <v>12</v>
      </c>
      <c r="J218" s="6" t="s">
        <v>13</v>
      </c>
      <c r="K218" s="6" t="s">
        <v>14</v>
      </c>
      <c r="L218" s="6" t="s">
        <v>15</v>
      </c>
      <c r="M218" s="6" t="s">
        <v>16</v>
      </c>
      <c r="N218" s="26" t="s">
        <v>17</v>
      </c>
      <c r="O218" s="34" t="s">
        <v>24</v>
      </c>
    </row>
    <row r="219" spans="1:15" ht="13.5" thickBot="1">
      <c r="A219" s="18"/>
      <c r="B219" s="11" t="s">
        <v>2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25"/>
      <c r="O219" s="32"/>
    </row>
    <row r="220" spans="1:15" ht="12">
      <c r="A220" s="20">
        <v>1</v>
      </c>
      <c r="B220" s="12" t="s">
        <v>45</v>
      </c>
      <c r="C220" s="2">
        <v>250</v>
      </c>
      <c r="D220" s="2">
        <v>7.83</v>
      </c>
      <c r="E220" s="2">
        <v>11.53</v>
      </c>
      <c r="F220" s="2">
        <v>41.04</v>
      </c>
      <c r="G220" s="2">
        <v>229.9</v>
      </c>
      <c r="H220" s="2">
        <v>0.08</v>
      </c>
      <c r="I220" s="2">
        <v>0.242</v>
      </c>
      <c r="J220" s="2">
        <v>2.47</v>
      </c>
      <c r="K220" s="2">
        <v>0.07</v>
      </c>
      <c r="L220" s="2">
        <v>266.6</v>
      </c>
      <c r="M220" s="2">
        <v>44.57</v>
      </c>
      <c r="N220" s="27">
        <v>0.51</v>
      </c>
      <c r="O220" s="20" t="s">
        <v>46</v>
      </c>
    </row>
    <row r="221" spans="1:15" ht="12">
      <c r="A221" s="21">
        <v>2</v>
      </c>
      <c r="B221" s="13" t="s">
        <v>27</v>
      </c>
      <c r="C221" s="4">
        <v>200</v>
      </c>
      <c r="D221" s="4">
        <v>0.12</v>
      </c>
      <c r="E221" s="4">
        <v>0.03</v>
      </c>
      <c r="F221" s="4">
        <v>12.99</v>
      </c>
      <c r="G221" s="1">
        <v>49.27</v>
      </c>
      <c r="H221" s="1">
        <v>0</v>
      </c>
      <c r="I221" s="1">
        <v>0.006</v>
      </c>
      <c r="J221" s="1">
        <v>0.06</v>
      </c>
      <c r="K221" s="1">
        <v>0</v>
      </c>
      <c r="L221" s="1">
        <v>11.6</v>
      </c>
      <c r="M221" s="1">
        <v>4.5</v>
      </c>
      <c r="N221" s="28">
        <v>0.56</v>
      </c>
      <c r="O221" s="22" t="s">
        <v>117</v>
      </c>
    </row>
    <row r="222" spans="1:15" ht="12.75" thickBot="1">
      <c r="A222" s="22">
        <v>3</v>
      </c>
      <c r="B222" s="14" t="s">
        <v>28</v>
      </c>
      <c r="C222" s="4">
        <v>40</v>
      </c>
      <c r="D222" s="4">
        <v>3.05</v>
      </c>
      <c r="E222" s="4">
        <v>0.3</v>
      </c>
      <c r="F222" s="4">
        <v>19.7</v>
      </c>
      <c r="G222" s="4">
        <v>94</v>
      </c>
      <c r="H222" s="4">
        <v>0.035</v>
      </c>
      <c r="I222" s="4">
        <v>0.01</v>
      </c>
      <c r="J222" s="4">
        <v>0</v>
      </c>
      <c r="K222" s="4">
        <v>0</v>
      </c>
      <c r="L222" s="4">
        <v>6.4</v>
      </c>
      <c r="M222" s="4">
        <v>4.5</v>
      </c>
      <c r="N222" s="29">
        <v>0.35</v>
      </c>
      <c r="O222" s="22" t="s">
        <v>70</v>
      </c>
    </row>
    <row r="223" spans="1:15" ht="12.75">
      <c r="A223" s="23"/>
      <c r="B223" s="15" t="s">
        <v>4</v>
      </c>
      <c r="C223" s="8">
        <f aca="true" t="shared" si="36" ref="C223:N223">SUM(C220:C222)</f>
        <v>490</v>
      </c>
      <c r="D223" s="8">
        <f t="shared" si="36"/>
        <v>11</v>
      </c>
      <c r="E223" s="8">
        <f t="shared" si="36"/>
        <v>11.86</v>
      </c>
      <c r="F223" s="8">
        <f t="shared" si="36"/>
        <v>73.73</v>
      </c>
      <c r="G223" s="8">
        <f t="shared" si="36"/>
        <v>373.17</v>
      </c>
      <c r="H223" s="8">
        <f t="shared" si="36"/>
        <v>0.115</v>
      </c>
      <c r="I223" s="8">
        <f t="shared" si="36"/>
        <v>0.258</v>
      </c>
      <c r="J223" s="8">
        <f t="shared" si="36"/>
        <v>2.5300000000000002</v>
      </c>
      <c r="K223" s="8">
        <f t="shared" si="36"/>
        <v>0.07</v>
      </c>
      <c r="L223" s="8">
        <f t="shared" si="36"/>
        <v>284.6</v>
      </c>
      <c r="M223" s="8">
        <f t="shared" si="36"/>
        <v>53.57</v>
      </c>
      <c r="N223" s="30">
        <f t="shared" si="36"/>
        <v>1.42</v>
      </c>
      <c r="O223" s="23"/>
    </row>
    <row r="224" spans="1:15" ht="13.5" thickBot="1">
      <c r="A224" s="24"/>
      <c r="B224" s="16" t="s">
        <v>5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1"/>
      <c r="O224" s="24"/>
    </row>
    <row r="225" spans="1:15" ht="12">
      <c r="A225" s="21">
        <v>2</v>
      </c>
      <c r="B225" s="13" t="s">
        <v>97</v>
      </c>
      <c r="C225" s="1">
        <v>350</v>
      </c>
      <c r="D225" s="1">
        <v>11.87</v>
      </c>
      <c r="E225" s="1">
        <v>4.26</v>
      </c>
      <c r="F225" s="1">
        <v>28.19</v>
      </c>
      <c r="G225" s="1">
        <v>216.83</v>
      </c>
      <c r="H225" s="1">
        <v>0.39</v>
      </c>
      <c r="I225" s="1">
        <v>0.13</v>
      </c>
      <c r="J225" s="1">
        <v>7.45</v>
      </c>
      <c r="K225" s="1">
        <v>0.01</v>
      </c>
      <c r="L225" s="1">
        <v>82.29</v>
      </c>
      <c r="M225" s="1">
        <v>64.42</v>
      </c>
      <c r="N225" s="28">
        <v>3.7</v>
      </c>
      <c r="O225" s="21" t="s">
        <v>107</v>
      </c>
    </row>
    <row r="226" spans="1:15" ht="12.75" thickBot="1">
      <c r="A226" s="21">
        <v>3</v>
      </c>
      <c r="B226" s="13" t="s">
        <v>108</v>
      </c>
      <c r="C226" s="1">
        <v>180</v>
      </c>
      <c r="D226" s="1">
        <v>7.34</v>
      </c>
      <c r="E226" s="1">
        <v>4.75</v>
      </c>
      <c r="F226" s="1">
        <v>9.4</v>
      </c>
      <c r="G226" s="1">
        <v>110.14</v>
      </c>
      <c r="H226" s="1">
        <v>0.07</v>
      </c>
      <c r="I226" s="1">
        <v>57.87</v>
      </c>
      <c r="J226" s="1">
        <v>73.06</v>
      </c>
      <c r="K226" s="1">
        <v>0.01</v>
      </c>
      <c r="L226" s="1">
        <v>30.69</v>
      </c>
      <c r="M226" s="1">
        <v>30.72</v>
      </c>
      <c r="N226" s="28">
        <v>1.3</v>
      </c>
      <c r="O226" s="21" t="s">
        <v>109</v>
      </c>
    </row>
    <row r="227" spans="1:15" ht="12">
      <c r="A227" s="34">
        <v>5</v>
      </c>
      <c r="B227" s="38" t="s">
        <v>28</v>
      </c>
      <c r="C227" s="36">
        <v>80</v>
      </c>
      <c r="D227" s="37">
        <v>6.1</v>
      </c>
      <c r="E227" s="37">
        <v>0.6</v>
      </c>
      <c r="F227" s="37">
        <v>39.4</v>
      </c>
      <c r="G227" s="37">
        <v>188</v>
      </c>
      <c r="H227" s="37">
        <v>0.07</v>
      </c>
      <c r="I227" s="37">
        <v>0.02</v>
      </c>
      <c r="J227" s="37">
        <v>0</v>
      </c>
      <c r="K227" s="37">
        <v>0</v>
      </c>
      <c r="L227" s="37">
        <v>12.8</v>
      </c>
      <c r="M227" s="37">
        <v>9</v>
      </c>
      <c r="N227" s="41">
        <v>0.7</v>
      </c>
      <c r="O227" s="34" t="s">
        <v>68</v>
      </c>
    </row>
    <row r="228" spans="1:15" ht="12.75" thickBot="1">
      <c r="A228" s="22">
        <v>4</v>
      </c>
      <c r="B228" s="14" t="s">
        <v>3</v>
      </c>
      <c r="C228" s="4">
        <v>200</v>
      </c>
      <c r="D228" s="4">
        <v>0.4</v>
      </c>
      <c r="E228" s="4">
        <v>0</v>
      </c>
      <c r="F228" s="4">
        <v>31.6</v>
      </c>
      <c r="G228" s="4">
        <v>129</v>
      </c>
      <c r="H228" s="4">
        <v>0.02</v>
      </c>
      <c r="I228" s="4">
        <v>0</v>
      </c>
      <c r="J228" s="4">
        <v>5.4</v>
      </c>
      <c r="K228" s="4">
        <v>0</v>
      </c>
      <c r="L228" s="4">
        <v>12</v>
      </c>
      <c r="M228" s="4">
        <v>4</v>
      </c>
      <c r="N228" s="29">
        <v>0.8</v>
      </c>
      <c r="O228" s="22" t="s">
        <v>73</v>
      </c>
    </row>
    <row r="229" spans="1:15" ht="13.5" thickBot="1">
      <c r="A229" s="18"/>
      <c r="B229" s="11" t="s">
        <v>4</v>
      </c>
      <c r="C229" s="7">
        <f aca="true" t="shared" si="37" ref="C229:N229">SUM(C225:C228)</f>
        <v>810</v>
      </c>
      <c r="D229" s="7">
        <f t="shared" si="37"/>
        <v>25.71</v>
      </c>
      <c r="E229" s="7">
        <f t="shared" si="37"/>
        <v>9.61</v>
      </c>
      <c r="F229" s="7">
        <f t="shared" si="37"/>
        <v>108.59</v>
      </c>
      <c r="G229" s="7">
        <f t="shared" si="37"/>
        <v>643.97</v>
      </c>
      <c r="H229" s="7">
        <f t="shared" si="37"/>
        <v>0.55</v>
      </c>
      <c r="I229" s="7">
        <f t="shared" si="37"/>
        <v>58.02</v>
      </c>
      <c r="J229" s="7">
        <f t="shared" si="37"/>
        <v>85.91000000000001</v>
      </c>
      <c r="K229" s="7">
        <f t="shared" si="37"/>
        <v>0.02</v>
      </c>
      <c r="L229" s="7">
        <f t="shared" si="37"/>
        <v>137.78</v>
      </c>
      <c r="M229" s="7">
        <f t="shared" si="37"/>
        <v>108.14</v>
      </c>
      <c r="N229" s="25">
        <f t="shared" si="37"/>
        <v>6.5</v>
      </c>
      <c r="O229" s="18"/>
    </row>
    <row r="230" spans="1:15" ht="13.5" thickBot="1">
      <c r="A230" s="20"/>
      <c r="B230" s="53" t="s">
        <v>25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42"/>
      <c r="O230" s="33"/>
    </row>
    <row r="231" spans="1:17" ht="12">
      <c r="A231" s="22">
        <v>4</v>
      </c>
      <c r="B231" s="10" t="s">
        <v>27</v>
      </c>
      <c r="C231" s="6">
        <v>200</v>
      </c>
      <c r="D231" s="6">
        <v>0.12</v>
      </c>
      <c r="E231" s="6">
        <v>0.03</v>
      </c>
      <c r="F231" s="6">
        <v>12.99</v>
      </c>
      <c r="G231" s="2">
        <v>49.27</v>
      </c>
      <c r="H231" s="2">
        <v>0</v>
      </c>
      <c r="I231" s="2">
        <v>0.006</v>
      </c>
      <c r="J231" s="2">
        <v>0.06</v>
      </c>
      <c r="K231" s="2">
        <v>0</v>
      </c>
      <c r="L231" s="2">
        <v>11.6</v>
      </c>
      <c r="M231" s="2">
        <v>4.5</v>
      </c>
      <c r="N231" s="27">
        <v>0.56</v>
      </c>
      <c r="O231" s="19" t="s">
        <v>117</v>
      </c>
      <c r="P231" s="51"/>
      <c r="Q231" s="51"/>
    </row>
    <row r="232" spans="1:15" ht="12.75" thickBot="1">
      <c r="A232" s="21">
        <v>2</v>
      </c>
      <c r="B232" s="13" t="s">
        <v>130</v>
      </c>
      <c r="C232" s="1">
        <v>48</v>
      </c>
      <c r="D232" s="1">
        <v>6.96</v>
      </c>
      <c r="E232" s="1">
        <v>5.52</v>
      </c>
      <c r="F232" s="1">
        <v>0.33</v>
      </c>
      <c r="G232" s="1">
        <v>75.36</v>
      </c>
      <c r="H232" s="1">
        <v>0.033</v>
      </c>
      <c r="I232" s="1">
        <v>0.12</v>
      </c>
      <c r="J232" s="1">
        <v>0</v>
      </c>
      <c r="K232" s="1">
        <v>0.12</v>
      </c>
      <c r="L232" s="1">
        <v>26.4</v>
      </c>
      <c r="M232" s="1">
        <v>5.76</v>
      </c>
      <c r="N232" s="28">
        <v>1.2</v>
      </c>
      <c r="O232" s="21" t="s">
        <v>113</v>
      </c>
    </row>
    <row r="233" spans="1:15" ht="13.5" thickBot="1">
      <c r="A233" s="18"/>
      <c r="B233" s="11" t="s">
        <v>4</v>
      </c>
      <c r="C233" s="7">
        <f aca="true" t="shared" si="38" ref="C233:N233">SUM(C231:C232)</f>
        <v>248</v>
      </c>
      <c r="D233" s="7">
        <f t="shared" si="38"/>
        <v>7.08</v>
      </c>
      <c r="E233" s="7">
        <f t="shared" si="38"/>
        <v>5.55</v>
      </c>
      <c r="F233" s="7">
        <f t="shared" si="38"/>
        <v>13.32</v>
      </c>
      <c r="G233" s="7">
        <f t="shared" si="38"/>
        <v>124.63</v>
      </c>
      <c r="H233" s="7">
        <f t="shared" si="38"/>
        <v>0.033</v>
      </c>
      <c r="I233" s="7">
        <f t="shared" si="38"/>
        <v>0.126</v>
      </c>
      <c r="J233" s="7">
        <f t="shared" si="38"/>
        <v>0.06</v>
      </c>
      <c r="K233" s="7">
        <f t="shared" si="38"/>
        <v>0.12</v>
      </c>
      <c r="L233" s="7">
        <f t="shared" si="38"/>
        <v>38</v>
      </c>
      <c r="M233" s="7">
        <f t="shared" si="38"/>
        <v>10.26</v>
      </c>
      <c r="N233" s="25">
        <f t="shared" si="38"/>
        <v>1.76</v>
      </c>
      <c r="O233" s="18"/>
    </row>
    <row r="234" spans="1:15" ht="13.5" thickBot="1">
      <c r="A234" s="18"/>
      <c r="B234" s="11" t="s">
        <v>43</v>
      </c>
      <c r="C234" s="7">
        <f aca="true" t="shared" si="39" ref="C234:N234">SUM(C233,C229,C223)</f>
        <v>1548</v>
      </c>
      <c r="D234" s="7">
        <f t="shared" si="39"/>
        <v>43.79</v>
      </c>
      <c r="E234" s="7">
        <f t="shared" si="39"/>
        <v>27.02</v>
      </c>
      <c r="F234" s="7">
        <f t="shared" si="39"/>
        <v>195.64</v>
      </c>
      <c r="G234" s="7">
        <f t="shared" si="39"/>
        <v>1141.77</v>
      </c>
      <c r="H234" s="7">
        <f t="shared" si="39"/>
        <v>0.6980000000000001</v>
      </c>
      <c r="I234" s="7">
        <f t="shared" si="39"/>
        <v>58.404</v>
      </c>
      <c r="J234" s="7">
        <f t="shared" si="39"/>
        <v>88.50000000000001</v>
      </c>
      <c r="K234" s="7">
        <f t="shared" si="39"/>
        <v>0.21</v>
      </c>
      <c r="L234" s="7">
        <f t="shared" si="39"/>
        <v>460.38</v>
      </c>
      <c r="M234" s="7">
        <f t="shared" si="39"/>
        <v>171.97</v>
      </c>
      <c r="N234" s="25">
        <f t="shared" si="39"/>
        <v>9.68</v>
      </c>
      <c r="O234" s="18"/>
    </row>
    <row r="235" spans="1:15" ht="12.75">
      <c r="A235" s="5"/>
      <c r="B235" s="57"/>
      <c r="C235" s="5"/>
      <c r="D235" s="57"/>
      <c r="E235" s="5"/>
      <c r="F235" s="5"/>
      <c r="G235" s="5"/>
      <c r="H235" s="5"/>
      <c r="I235" s="57"/>
      <c r="J235" s="5"/>
      <c r="K235" s="5"/>
      <c r="L235" s="57"/>
      <c r="M235" s="58"/>
      <c r="N235" s="5"/>
      <c r="O235" s="5"/>
    </row>
    <row r="236" spans="1:15" ht="1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5"/>
      <c r="B237" s="5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9"/>
    </row>
    <row r="238" spans="1:15" ht="1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5"/>
      <c r="B240" s="5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5"/>
      <c r="B241" s="5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2">
      <c r="A246" s="5"/>
      <c r="B246" s="58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5"/>
      <c r="B248" s="57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2.75">
      <c r="A249" s="5"/>
      <c r="B249" s="5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2">
      <c r="A251" s="5"/>
      <c r="B251" s="5"/>
      <c r="C251" s="60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</row>
    <row r="252" spans="1:15" ht="1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 ht="12.75">
      <c r="A254" s="5"/>
      <c r="B254" s="57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5"/>
      <c r="B255" s="57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8" spans="1:15" ht="12.75">
      <c r="A258" s="5"/>
      <c r="B258" s="57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1:15" ht="1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ht="12.75">
      <c r="A260" s="5"/>
      <c r="B260" s="57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9"/>
    </row>
    <row r="261" spans="1:15" ht="1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 ht="1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1:15" ht="1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1:15" ht="12.75">
      <c r="A264" s="5"/>
      <c r="B264" s="57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1:15" ht="12.75">
      <c r="A265" s="5"/>
      <c r="B265" s="57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 ht="1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1:15" ht="1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5" ht="12">
      <c r="A268" s="5"/>
      <c r="B268" s="58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1:15" ht="1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ht="12.75">
      <c r="A270" s="5"/>
      <c r="B270" s="57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 ht="12.75">
      <c r="A271" s="5"/>
      <c r="B271" s="57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7" ht="1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1"/>
      <c r="Q272" s="51"/>
    </row>
    <row r="273" spans="1:15" ht="1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1:15" ht="12.75">
      <c r="A274" s="5"/>
      <c r="B274" s="57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1:15" ht="12.75">
      <c r="A275" s="5"/>
      <c r="B275" s="57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5класс</dc:creator>
  <cp:keywords/>
  <dc:description/>
  <cp:lastModifiedBy>Федресурс</cp:lastModifiedBy>
  <cp:lastPrinted>2014-05-30T04:46:31Z</cp:lastPrinted>
  <dcterms:created xsi:type="dcterms:W3CDTF">2008-10-24T04:23:08Z</dcterms:created>
  <dcterms:modified xsi:type="dcterms:W3CDTF">2023-05-12T10:51:54Z</dcterms:modified>
  <cp:category/>
  <cp:version/>
  <cp:contentType/>
  <cp:contentStatus/>
</cp:coreProperties>
</file>