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31" i="1" l="1"/>
  <c r="N232" i="1" s="1"/>
  <c r="M231" i="1"/>
  <c r="M232" i="1" s="1"/>
  <c r="L231" i="1"/>
  <c r="L232" i="1" s="1"/>
  <c r="K231" i="1"/>
  <c r="K232" i="1" s="1"/>
  <c r="J231" i="1"/>
  <c r="J232" i="1" s="1"/>
  <c r="I231" i="1"/>
  <c r="I232" i="1" s="1"/>
  <c r="H231" i="1"/>
  <c r="H232" i="1" s="1"/>
  <c r="G231" i="1"/>
  <c r="G232" i="1" s="1"/>
  <c r="F231" i="1"/>
  <c r="F232" i="1" s="1"/>
  <c r="E231" i="1"/>
  <c r="E232" i="1" s="1"/>
  <c r="D231" i="1"/>
  <c r="D232" i="1" s="1"/>
  <c r="C231" i="1"/>
  <c r="C232" i="1" s="1"/>
  <c r="N223" i="1"/>
  <c r="M223" i="1"/>
  <c r="L223" i="1"/>
  <c r="K223" i="1"/>
  <c r="J223" i="1"/>
  <c r="I223" i="1"/>
  <c r="H223" i="1"/>
  <c r="G223" i="1"/>
  <c r="F223" i="1"/>
  <c r="E223" i="1"/>
  <c r="D223" i="1"/>
  <c r="C223" i="1"/>
  <c r="N207" i="1"/>
  <c r="N213" i="1" s="1"/>
  <c r="M207" i="1"/>
  <c r="M213" i="1" s="1"/>
  <c r="L207" i="1"/>
  <c r="L213" i="1" s="1"/>
  <c r="K207" i="1"/>
  <c r="K213" i="1" s="1"/>
  <c r="J207" i="1"/>
  <c r="J213" i="1" s="1"/>
  <c r="I207" i="1"/>
  <c r="I213" i="1" s="1"/>
  <c r="H207" i="1"/>
  <c r="H213" i="1" s="1"/>
  <c r="G207" i="1"/>
  <c r="G213" i="1" s="1"/>
  <c r="F207" i="1"/>
  <c r="F213" i="1" s="1"/>
  <c r="E207" i="1"/>
  <c r="E213" i="1" s="1"/>
  <c r="D207" i="1"/>
  <c r="D213" i="1" s="1"/>
  <c r="C207" i="1"/>
  <c r="C213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N183" i="1"/>
  <c r="N187" i="1" s="1"/>
  <c r="M183" i="1"/>
  <c r="M187" i="1" s="1"/>
  <c r="L183" i="1"/>
  <c r="L187" i="1" s="1"/>
  <c r="K183" i="1"/>
  <c r="K187" i="1" s="1"/>
  <c r="J183" i="1"/>
  <c r="J187" i="1" s="1"/>
  <c r="I183" i="1"/>
  <c r="I187" i="1" s="1"/>
  <c r="H183" i="1"/>
  <c r="H187" i="1" s="1"/>
  <c r="G183" i="1"/>
  <c r="G187" i="1" s="1"/>
  <c r="F183" i="1"/>
  <c r="F187" i="1" s="1"/>
  <c r="E183" i="1"/>
  <c r="E187" i="1" s="1"/>
  <c r="D183" i="1"/>
  <c r="D187" i="1" s="1"/>
  <c r="C183" i="1"/>
  <c r="C187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N162" i="1"/>
  <c r="N166" i="1" s="1"/>
  <c r="M162" i="1"/>
  <c r="L162" i="1"/>
  <c r="L166" i="1" s="1"/>
  <c r="K162" i="1"/>
  <c r="J162" i="1"/>
  <c r="J166" i="1" s="1"/>
  <c r="I162" i="1"/>
  <c r="H162" i="1"/>
  <c r="H166" i="1" s="1"/>
  <c r="G162" i="1"/>
  <c r="F162" i="1"/>
  <c r="F166" i="1" s="1"/>
  <c r="E162" i="1"/>
  <c r="D162" i="1"/>
  <c r="D166" i="1" s="1"/>
  <c r="C16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N139" i="1"/>
  <c r="M139" i="1"/>
  <c r="M143" i="1" s="1"/>
  <c r="L139" i="1"/>
  <c r="K139" i="1"/>
  <c r="K143" i="1" s="1"/>
  <c r="J139" i="1"/>
  <c r="I139" i="1"/>
  <c r="I143" i="1" s="1"/>
  <c r="H139" i="1"/>
  <c r="G139" i="1"/>
  <c r="G143" i="1" s="1"/>
  <c r="F139" i="1"/>
  <c r="E139" i="1"/>
  <c r="E143" i="1" s="1"/>
  <c r="D139" i="1"/>
  <c r="C139" i="1"/>
  <c r="C143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N115" i="1"/>
  <c r="N121" i="1" s="1"/>
  <c r="M115" i="1"/>
  <c r="M121" i="1" s="1"/>
  <c r="L115" i="1"/>
  <c r="L121" i="1" s="1"/>
  <c r="K115" i="1"/>
  <c r="K121" i="1" s="1"/>
  <c r="J115" i="1"/>
  <c r="J121" i="1" s="1"/>
  <c r="I115" i="1"/>
  <c r="I121" i="1" s="1"/>
  <c r="H115" i="1"/>
  <c r="H121" i="1" s="1"/>
  <c r="G115" i="1"/>
  <c r="G121" i="1" s="1"/>
  <c r="F115" i="1"/>
  <c r="F121" i="1" s="1"/>
  <c r="E115" i="1"/>
  <c r="E121" i="1" s="1"/>
  <c r="D115" i="1"/>
  <c r="D121" i="1" s="1"/>
  <c r="C115" i="1"/>
  <c r="C121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92" i="1"/>
  <c r="N96" i="1" s="1"/>
  <c r="M92" i="1"/>
  <c r="M96" i="1" s="1"/>
  <c r="L92" i="1"/>
  <c r="L96" i="1" s="1"/>
  <c r="K92" i="1"/>
  <c r="K96" i="1" s="1"/>
  <c r="J92" i="1"/>
  <c r="J96" i="1" s="1"/>
  <c r="I92" i="1"/>
  <c r="I96" i="1" s="1"/>
  <c r="H92" i="1"/>
  <c r="H96" i="1" s="1"/>
  <c r="G92" i="1"/>
  <c r="G96" i="1" s="1"/>
  <c r="F92" i="1"/>
  <c r="F96" i="1" s="1"/>
  <c r="E92" i="1"/>
  <c r="E96" i="1" s="1"/>
  <c r="D92" i="1"/>
  <c r="D96" i="1" s="1"/>
  <c r="C92" i="1"/>
  <c r="C96" i="1" s="1"/>
  <c r="N81" i="1"/>
  <c r="M81" i="1"/>
  <c r="L81" i="1"/>
  <c r="K81" i="1"/>
  <c r="J81" i="1"/>
  <c r="I81" i="1"/>
  <c r="H81" i="1"/>
  <c r="G81" i="1"/>
  <c r="F81" i="1"/>
  <c r="E81" i="1"/>
  <c r="D81" i="1"/>
  <c r="C81" i="1"/>
  <c r="N66" i="1"/>
  <c r="M66" i="1"/>
  <c r="L66" i="1"/>
  <c r="K66" i="1"/>
  <c r="J66" i="1"/>
  <c r="I66" i="1"/>
  <c r="H66" i="1"/>
  <c r="G66" i="1"/>
  <c r="F66" i="1"/>
  <c r="E66" i="1"/>
  <c r="D66" i="1"/>
  <c r="C66" i="1"/>
  <c r="N57" i="1"/>
  <c r="N70" i="1" s="1"/>
  <c r="M57" i="1"/>
  <c r="M70" i="1" s="1"/>
  <c r="L57" i="1"/>
  <c r="L70" i="1" s="1"/>
  <c r="K57" i="1"/>
  <c r="K70" i="1" s="1"/>
  <c r="J57" i="1"/>
  <c r="J70" i="1" s="1"/>
  <c r="I57" i="1"/>
  <c r="I70" i="1" s="1"/>
  <c r="H57" i="1"/>
  <c r="H70" i="1" s="1"/>
  <c r="G57" i="1"/>
  <c r="G70" i="1" s="1"/>
  <c r="F57" i="1"/>
  <c r="F70" i="1" s="1"/>
  <c r="E57" i="1"/>
  <c r="E70" i="1" s="1"/>
  <c r="D57" i="1"/>
  <c r="D70" i="1" s="1"/>
  <c r="C57" i="1"/>
  <c r="C70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N34" i="1"/>
  <c r="M34" i="1"/>
  <c r="L34" i="1"/>
  <c r="K34" i="1"/>
  <c r="J34" i="1"/>
  <c r="I34" i="1"/>
  <c r="H34" i="1"/>
  <c r="G34" i="1"/>
  <c r="F34" i="1"/>
  <c r="E34" i="1"/>
  <c r="D34" i="1"/>
  <c r="C34" i="1"/>
  <c r="N19" i="1"/>
  <c r="M19" i="1"/>
  <c r="L19" i="1"/>
  <c r="K19" i="1"/>
  <c r="J19" i="1"/>
  <c r="I19" i="1"/>
  <c r="H19" i="1"/>
  <c r="G19" i="1"/>
  <c r="F19" i="1"/>
  <c r="E19" i="1"/>
  <c r="D19" i="1"/>
  <c r="C19" i="1"/>
  <c r="N8" i="1"/>
  <c r="N25" i="1" s="1"/>
  <c r="M8" i="1"/>
  <c r="M25" i="1" s="1"/>
  <c r="L8" i="1"/>
  <c r="L25" i="1" s="1"/>
  <c r="K8" i="1"/>
  <c r="K25" i="1" s="1"/>
  <c r="J8" i="1"/>
  <c r="J25" i="1" s="1"/>
  <c r="I8" i="1"/>
  <c r="I25" i="1" s="1"/>
  <c r="H8" i="1"/>
  <c r="H25" i="1" s="1"/>
  <c r="G8" i="1"/>
  <c r="G25" i="1" s="1"/>
  <c r="F8" i="1"/>
  <c r="F25" i="1" s="1"/>
  <c r="E8" i="1"/>
  <c r="E25" i="1" s="1"/>
  <c r="D8" i="1"/>
  <c r="C8" i="1"/>
  <c r="D25" i="1" l="1"/>
  <c r="D143" i="1"/>
  <c r="F143" i="1"/>
  <c r="H143" i="1"/>
  <c r="J143" i="1"/>
  <c r="L143" i="1"/>
  <c r="N143" i="1"/>
  <c r="C166" i="1"/>
  <c r="E166" i="1"/>
  <c r="G166" i="1"/>
  <c r="I166" i="1"/>
  <c r="K166" i="1"/>
  <c r="M166" i="1"/>
  <c r="C25" i="1"/>
  <c r="Q159" i="1" s="1"/>
  <c r="Q137" i="1"/>
  <c r="Q182" i="1" l="1"/>
</calcChain>
</file>

<file path=xl/sharedStrings.xml><?xml version="1.0" encoding="utf-8"?>
<sst xmlns="http://schemas.openxmlformats.org/spreadsheetml/2006/main" count="421" uniqueCount="126">
  <si>
    <t>1-й день</t>
  </si>
  <si>
    <t>Пищевые вещества в (г)</t>
  </si>
  <si>
    <t>Витамины</t>
  </si>
  <si>
    <t>Минеральные вещества</t>
  </si>
  <si>
    <t>Наименование блюда</t>
  </si>
  <si>
    <t>Выход</t>
  </si>
  <si>
    <t>Белки</t>
  </si>
  <si>
    <t>Жиры</t>
  </si>
  <si>
    <t>Углеводы</t>
  </si>
  <si>
    <t>Ккал</t>
  </si>
  <si>
    <t>В1</t>
  </si>
  <si>
    <t>В2</t>
  </si>
  <si>
    <t>С</t>
  </si>
  <si>
    <t>А</t>
  </si>
  <si>
    <t>Кальций</t>
  </si>
  <si>
    <t>Магний</t>
  </si>
  <si>
    <t>Железо</t>
  </si>
  <si>
    <t>№ технологической карты</t>
  </si>
  <si>
    <t>ЗАВТРАК</t>
  </si>
  <si>
    <t>Каша рисовая молочная</t>
  </si>
  <si>
    <t>рис-32. молоко-200. сахар-13</t>
  </si>
  <si>
    <t>Чай с лимоном</t>
  </si>
  <si>
    <t>-</t>
  </si>
  <si>
    <t>чай-1.сахар-15лимон3</t>
  </si>
  <si>
    <t>Хлеб пшеничный</t>
  </si>
  <si>
    <t>Масло сливочное</t>
  </si>
  <si>
    <t>ИТОГО:</t>
  </si>
  <si>
    <t>ОБЕД</t>
  </si>
  <si>
    <t>Суп с клецками с мясом кур.</t>
  </si>
  <si>
    <t>картофель-80. лук-10. морковь-10.масло раст-5.мука-10.яйцо1/4.</t>
  </si>
  <si>
    <t>Макаронные изделия отварные</t>
  </si>
  <si>
    <t>макаронные-65. масло сл-10</t>
  </si>
  <si>
    <t>Птица запеченная</t>
  </si>
  <si>
    <t>Овощи свежие порционные</t>
  </si>
  <si>
    <t>Сок натуральный</t>
  </si>
  <si>
    <t>Хлеб ржаной</t>
  </si>
  <si>
    <t>Фрукты</t>
  </si>
  <si>
    <t xml:space="preserve">Хлеб </t>
  </si>
  <si>
    <t>Масло</t>
  </si>
  <si>
    <t>Сыр</t>
  </si>
  <si>
    <t>Чай с сахаром</t>
  </si>
  <si>
    <t>ВСЕГО:</t>
  </si>
  <si>
    <t>2-й день</t>
  </si>
  <si>
    <t>Каша манная молочная</t>
  </si>
  <si>
    <t>Борщ с мясом кур</t>
  </si>
  <si>
    <t>картофель-80.лук-10.морковь-10.томат-5.масло раст-3свекла-20.</t>
  </si>
  <si>
    <t>Гречка рассыпчатая</t>
  </si>
  <si>
    <t>гречка-65</t>
  </si>
  <si>
    <t>Соус</t>
  </si>
  <si>
    <t>морковь-10.лук-10.масло раст-3. томат-3.мука-5</t>
  </si>
  <si>
    <t>Шницель</t>
  </si>
  <si>
    <t>мясо гов-100</t>
  </si>
  <si>
    <t>лук-10</t>
  </si>
  <si>
    <t>масло раст-2</t>
  </si>
  <si>
    <t>Булочка сладкая</t>
  </si>
  <si>
    <t>Кофейный напиток с молоком</t>
  </si>
  <si>
    <t>3-й день</t>
  </si>
  <si>
    <t>Выпечка</t>
  </si>
  <si>
    <t>мука-55</t>
  </si>
  <si>
    <t>сахар-10.яйцо1/5.дрожжи-1.молоко-30масло слив-3</t>
  </si>
  <si>
    <t>Какао на молоке</t>
  </si>
  <si>
    <t>Рассольник с мясом кур</t>
  </si>
  <si>
    <t>картофель-80.морковь-10.лук-10.масло раст-5.рис-7. огурцы мар-20</t>
  </si>
  <si>
    <t>Картофельная запеканка</t>
  </si>
  <si>
    <t>картофель-300.яйцо-1/4 масло сл-2 масло раст-2.молоко-20</t>
  </si>
  <si>
    <t>Рыба запеченая с овощами</t>
  </si>
  <si>
    <t>рыба с/м-100.морковь-10.лук-10.капуста-20.масло раст-5.томат-3</t>
  </si>
  <si>
    <t>Кондитерское изделие: Пряник</t>
  </si>
  <si>
    <t>4-й день</t>
  </si>
  <si>
    <t>Яйцо вареное</t>
  </si>
  <si>
    <t>261/1</t>
  </si>
  <si>
    <t>Печенье</t>
  </si>
  <si>
    <t>Кисломолочный продукт</t>
  </si>
  <si>
    <t>Суп картофельный с вермешелью с мяс. Гов.</t>
  </si>
  <si>
    <t>картофель-80.морковь-10.лук-10.врмешель</t>
  </si>
  <si>
    <t>вермешель-7.масло раст-5</t>
  </si>
  <si>
    <t>Гороховое пюре</t>
  </si>
  <si>
    <t>241/1</t>
  </si>
  <si>
    <t>горох-65</t>
  </si>
  <si>
    <t>Зразы рубленные</t>
  </si>
  <si>
    <t>мясо гов 90</t>
  </si>
  <si>
    <t xml:space="preserve">Сок натуральный </t>
  </si>
  <si>
    <t>Кондитерское изделие: Вафля</t>
  </si>
  <si>
    <t>5-й день</t>
  </si>
  <si>
    <t>Суп молочный вермишелевый</t>
  </si>
  <si>
    <t>Борщ со сметаной с мясом кур</t>
  </si>
  <si>
    <t>Макаронные издели отварные</t>
  </si>
  <si>
    <t>макаронные изд-65. масло слив-10</t>
  </si>
  <si>
    <t>Гуляш из мяса птицы</t>
  </si>
  <si>
    <t>6-Й ДЕНЬ</t>
  </si>
  <si>
    <t>Каша пшеничная молочная</t>
  </si>
  <si>
    <t>молоко-200.сахар-13.рис-32</t>
  </si>
  <si>
    <t>Чай  с сахаром</t>
  </si>
  <si>
    <t>Суп рыбный с пшеном</t>
  </si>
  <si>
    <t>картофель-80.морковь-10лук-10пшено-7. рыба-20масло раст-5</t>
  </si>
  <si>
    <t>Ленивые голубцы с мясом говяд</t>
  </si>
  <si>
    <t>картофель-40.капуста-150.морковь-20.лук-10 перец болг-10</t>
  </si>
  <si>
    <t>Компот из лимонов</t>
  </si>
  <si>
    <t>7-й день</t>
  </si>
  <si>
    <t>Каша Дружба молочная</t>
  </si>
  <si>
    <t>Щи с мясом кур</t>
  </si>
  <si>
    <t>Картофельное пюре</t>
  </si>
  <si>
    <t>картофель-250.молоко-50.масло слив-10</t>
  </si>
  <si>
    <t>Птица запеченная  </t>
  </si>
  <si>
    <t>Кондитерское изделие: Печенье</t>
  </si>
  <si>
    <t>8-й день</t>
  </si>
  <si>
    <t>Суп картофельный с вермешелью на м/б</t>
  </si>
  <si>
    <t>Рис рассыпчатый</t>
  </si>
  <si>
    <t>рис-65. масло слив-10</t>
  </si>
  <si>
    <t>Куры тушеные в молочном соусе</t>
  </si>
  <si>
    <t>Запеканка рисовая</t>
  </si>
  <si>
    <t>9-й день</t>
  </si>
  <si>
    <t>Каша пшенная молочная</t>
  </si>
  <si>
    <t>молоко-200.сахар-13. пшено-28</t>
  </si>
  <si>
    <t>Суп с горохом с мясом кур</t>
  </si>
  <si>
    <t>картофель-80. морковь-10. лук-10. горох-40. масло раст-5</t>
  </si>
  <si>
    <t>макаронные-65. масло слив-10</t>
  </si>
  <si>
    <t>Котлета рубленная</t>
  </si>
  <si>
    <t>10-й день</t>
  </si>
  <si>
    <t>Омлет  натуральный</t>
  </si>
  <si>
    <t>молоко-30яйцо11/3</t>
  </si>
  <si>
    <t>Зеленый горошек</t>
  </si>
  <si>
    <t>цикорий-1сахар-15</t>
  </si>
  <si>
    <t>Щи с мясом говядины</t>
  </si>
  <si>
    <t>Плов с мясом кур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</si>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</sst>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9"/>
      <name val="Arial Cyr"/>
      <charset val="204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0" fillId="0" borderId="10" xfId="0" applyBorder="1"/>
    <xf numFmtId="0" fontId="2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0" fillId="0" borderId="28" xfId="0" applyBorder="1"/>
    <xf numFmtId="0" fontId="0" fillId="0" borderId="29" xfId="0" applyBorder="1"/>
    <xf numFmtId="0" fontId="3" fillId="2" borderId="30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0" borderId="0" xfId="0" applyFont="1"/>
    <xf numFmtId="0" fontId="5" fillId="0" borderId="18" xfId="0" applyFont="1" applyBorder="1"/>
    <xf numFmtId="0" fontId="0" fillId="0" borderId="32" xfId="0" applyBorder="1"/>
    <xf numFmtId="0" fontId="0" fillId="0" borderId="33" xfId="0" applyBorder="1"/>
    <xf numFmtId="0" fontId="5" fillId="0" borderId="34" xfId="0" applyFont="1" applyBorder="1"/>
    <xf numFmtId="0" fontId="0" fillId="0" borderId="35" xfId="0" applyBorder="1"/>
    <xf numFmtId="0" fontId="1" fillId="0" borderId="34" xfId="0" applyFont="1" applyBorder="1"/>
    <xf numFmtId="0" fontId="6" fillId="0" borderId="21" xfId="0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7" xfId="0" applyFont="1" applyBorder="1"/>
    <xf numFmtId="0" fontId="0" fillId="0" borderId="30" xfId="0" applyBorder="1"/>
    <xf numFmtId="0" fontId="1" fillId="0" borderId="36" xfId="0" applyFont="1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0" fillId="0" borderId="31" xfId="0" applyBorder="1"/>
    <xf numFmtId="0" fontId="0" fillId="0" borderId="6" xfId="0" applyFill="1" applyBorder="1"/>
    <xf numFmtId="0" fontId="0" fillId="0" borderId="34" xfId="0" applyBorder="1"/>
    <xf numFmtId="0" fontId="0" fillId="0" borderId="39" xfId="0" applyBorder="1"/>
    <xf numFmtId="0" fontId="1" fillId="0" borderId="40" xfId="0" applyFont="1" applyBorder="1"/>
    <xf numFmtId="0" fontId="0" fillId="0" borderId="40" xfId="0" applyBorder="1"/>
    <xf numFmtId="0" fontId="0" fillId="0" borderId="41" xfId="0" applyBorder="1"/>
    <xf numFmtId="0" fontId="0" fillId="0" borderId="5" xfId="0" applyFont="1" applyBorder="1"/>
    <xf numFmtId="0" fontId="0" fillId="0" borderId="19" xfId="0" applyFont="1" applyBorder="1"/>
    <xf numFmtId="0" fontId="0" fillId="0" borderId="20" xfId="0" applyFont="1" applyBorder="1"/>
    <xf numFmtId="0" fontId="2" fillId="0" borderId="17" xfId="0" applyFont="1" applyBorder="1"/>
    <xf numFmtId="0" fontId="2" fillId="0" borderId="0" xfId="0" applyFont="1"/>
    <xf numFmtId="0" fontId="0" fillId="0" borderId="11" xfId="0" applyFill="1" applyBorder="1"/>
    <xf numFmtId="0" fontId="0" fillId="0" borderId="12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0" xfId="0" applyFill="1"/>
    <xf numFmtId="0" fontId="0" fillId="0" borderId="0" xfId="0" applyFill="1" applyBorder="1"/>
    <xf numFmtId="0" fontId="0" fillId="0" borderId="42" xfId="0" applyBorder="1"/>
    <xf numFmtId="0" fontId="7" fillId="2" borderId="31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8" fillId="0" borderId="15" xfId="0" applyFont="1" applyBorder="1"/>
    <xf numFmtId="0" fontId="0" fillId="0" borderId="18" xfId="0" applyFont="1" applyBorder="1"/>
    <xf numFmtId="0" fontId="0" fillId="0" borderId="34" xfId="0" applyFont="1" applyBorder="1"/>
    <xf numFmtId="0" fontId="0" fillId="0" borderId="4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3" xfId="0" applyFill="1" applyBorder="1"/>
    <xf numFmtId="0" fontId="0" fillId="0" borderId="14" xfId="0" applyFill="1" applyBorder="1"/>
    <xf numFmtId="0" fontId="4" fillId="2" borderId="30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/>
    <xf numFmtId="0" fontId="5" fillId="0" borderId="3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3"/>
  <sheetViews>
    <sheetView tabSelected="1" topLeftCell="A43" workbookViewId="0">
      <selection activeCell="P43" sqref="P43"/>
    </sheetView>
  </sheetViews>
  <sheetFormatPr defaultRowHeight="15" x14ac:dyDescent="0.25"/>
  <cols>
    <col min="1" max="1" width="2.85546875" customWidth="1"/>
    <col min="2" max="2" width="29" customWidth="1"/>
    <col min="3" max="3" width="5.7109375" customWidth="1"/>
    <col min="4" max="4" width="5.85546875" customWidth="1"/>
    <col min="5" max="5" width="6.5703125" customWidth="1"/>
    <col min="6" max="6" width="5.5703125" customWidth="1"/>
    <col min="7" max="7" width="6.42578125" customWidth="1"/>
    <col min="8" max="8" width="6.7109375" customWidth="1"/>
    <col min="9" max="9" width="8" customWidth="1"/>
    <col min="10" max="10" width="5.5703125" customWidth="1"/>
    <col min="11" max="11" width="5.85546875" customWidth="1"/>
    <col min="12" max="12" width="6.5703125" customWidth="1"/>
    <col min="13" max="14" width="5.7109375" customWidth="1"/>
    <col min="15" max="15" width="12.140625" customWidth="1"/>
    <col min="257" max="257" width="2.85546875" customWidth="1"/>
    <col min="258" max="258" width="29" customWidth="1"/>
    <col min="259" max="259" width="5.7109375" customWidth="1"/>
    <col min="260" max="260" width="5.85546875" customWidth="1"/>
    <col min="261" max="261" width="6.5703125" customWidth="1"/>
    <col min="262" max="262" width="5.5703125" customWidth="1"/>
    <col min="263" max="263" width="6.42578125" customWidth="1"/>
    <col min="264" max="264" width="6.7109375" customWidth="1"/>
    <col min="265" max="265" width="8" customWidth="1"/>
    <col min="266" max="266" width="5.5703125" customWidth="1"/>
    <col min="267" max="267" width="5.85546875" customWidth="1"/>
    <col min="268" max="268" width="6.5703125" customWidth="1"/>
    <col min="269" max="270" width="5.7109375" customWidth="1"/>
    <col min="271" max="271" width="12.140625" customWidth="1"/>
    <col min="513" max="513" width="2.85546875" customWidth="1"/>
    <col min="514" max="514" width="29" customWidth="1"/>
    <col min="515" max="515" width="5.7109375" customWidth="1"/>
    <col min="516" max="516" width="5.85546875" customWidth="1"/>
    <col min="517" max="517" width="6.5703125" customWidth="1"/>
    <col min="518" max="518" width="5.5703125" customWidth="1"/>
    <col min="519" max="519" width="6.42578125" customWidth="1"/>
    <col min="520" max="520" width="6.7109375" customWidth="1"/>
    <col min="521" max="521" width="8" customWidth="1"/>
    <col min="522" max="522" width="5.5703125" customWidth="1"/>
    <col min="523" max="523" width="5.85546875" customWidth="1"/>
    <col min="524" max="524" width="6.5703125" customWidth="1"/>
    <col min="525" max="526" width="5.7109375" customWidth="1"/>
    <col min="527" max="527" width="12.140625" customWidth="1"/>
    <col min="769" max="769" width="2.85546875" customWidth="1"/>
    <col min="770" max="770" width="29" customWidth="1"/>
    <col min="771" max="771" width="5.7109375" customWidth="1"/>
    <col min="772" max="772" width="5.85546875" customWidth="1"/>
    <col min="773" max="773" width="6.5703125" customWidth="1"/>
    <col min="774" max="774" width="5.5703125" customWidth="1"/>
    <col min="775" max="775" width="6.42578125" customWidth="1"/>
    <col min="776" max="776" width="6.7109375" customWidth="1"/>
    <col min="777" max="777" width="8" customWidth="1"/>
    <col min="778" max="778" width="5.5703125" customWidth="1"/>
    <col min="779" max="779" width="5.85546875" customWidth="1"/>
    <col min="780" max="780" width="6.5703125" customWidth="1"/>
    <col min="781" max="782" width="5.7109375" customWidth="1"/>
    <col min="783" max="783" width="12.140625" customWidth="1"/>
    <col min="1025" max="1025" width="2.85546875" customWidth="1"/>
    <col min="1026" max="1026" width="29" customWidth="1"/>
    <col min="1027" max="1027" width="5.7109375" customWidth="1"/>
    <col min="1028" max="1028" width="5.85546875" customWidth="1"/>
    <col min="1029" max="1029" width="6.5703125" customWidth="1"/>
    <col min="1030" max="1030" width="5.5703125" customWidth="1"/>
    <col min="1031" max="1031" width="6.42578125" customWidth="1"/>
    <col min="1032" max="1032" width="6.7109375" customWidth="1"/>
    <col min="1033" max="1033" width="8" customWidth="1"/>
    <col min="1034" max="1034" width="5.5703125" customWidth="1"/>
    <col min="1035" max="1035" width="5.85546875" customWidth="1"/>
    <col min="1036" max="1036" width="6.5703125" customWidth="1"/>
    <col min="1037" max="1038" width="5.7109375" customWidth="1"/>
    <col min="1039" max="1039" width="12.140625" customWidth="1"/>
    <col min="1281" max="1281" width="2.85546875" customWidth="1"/>
    <col min="1282" max="1282" width="29" customWidth="1"/>
    <col min="1283" max="1283" width="5.7109375" customWidth="1"/>
    <col min="1284" max="1284" width="5.85546875" customWidth="1"/>
    <col min="1285" max="1285" width="6.5703125" customWidth="1"/>
    <col min="1286" max="1286" width="5.5703125" customWidth="1"/>
    <col min="1287" max="1287" width="6.42578125" customWidth="1"/>
    <col min="1288" max="1288" width="6.7109375" customWidth="1"/>
    <col min="1289" max="1289" width="8" customWidth="1"/>
    <col min="1290" max="1290" width="5.5703125" customWidth="1"/>
    <col min="1291" max="1291" width="5.85546875" customWidth="1"/>
    <col min="1292" max="1292" width="6.5703125" customWidth="1"/>
    <col min="1293" max="1294" width="5.7109375" customWidth="1"/>
    <col min="1295" max="1295" width="12.140625" customWidth="1"/>
    <col min="1537" max="1537" width="2.85546875" customWidth="1"/>
    <col min="1538" max="1538" width="29" customWidth="1"/>
    <col min="1539" max="1539" width="5.7109375" customWidth="1"/>
    <col min="1540" max="1540" width="5.85546875" customWidth="1"/>
    <col min="1541" max="1541" width="6.5703125" customWidth="1"/>
    <col min="1542" max="1542" width="5.5703125" customWidth="1"/>
    <col min="1543" max="1543" width="6.42578125" customWidth="1"/>
    <col min="1544" max="1544" width="6.7109375" customWidth="1"/>
    <col min="1545" max="1545" width="8" customWidth="1"/>
    <col min="1546" max="1546" width="5.5703125" customWidth="1"/>
    <col min="1547" max="1547" width="5.85546875" customWidth="1"/>
    <col min="1548" max="1548" width="6.5703125" customWidth="1"/>
    <col min="1549" max="1550" width="5.7109375" customWidth="1"/>
    <col min="1551" max="1551" width="12.140625" customWidth="1"/>
    <col min="1793" max="1793" width="2.85546875" customWidth="1"/>
    <col min="1794" max="1794" width="29" customWidth="1"/>
    <col min="1795" max="1795" width="5.7109375" customWidth="1"/>
    <col min="1796" max="1796" width="5.85546875" customWidth="1"/>
    <col min="1797" max="1797" width="6.5703125" customWidth="1"/>
    <col min="1798" max="1798" width="5.5703125" customWidth="1"/>
    <col min="1799" max="1799" width="6.42578125" customWidth="1"/>
    <col min="1800" max="1800" width="6.7109375" customWidth="1"/>
    <col min="1801" max="1801" width="8" customWidth="1"/>
    <col min="1802" max="1802" width="5.5703125" customWidth="1"/>
    <col min="1803" max="1803" width="5.85546875" customWidth="1"/>
    <col min="1804" max="1804" width="6.5703125" customWidth="1"/>
    <col min="1805" max="1806" width="5.7109375" customWidth="1"/>
    <col min="1807" max="1807" width="12.140625" customWidth="1"/>
    <col min="2049" max="2049" width="2.85546875" customWidth="1"/>
    <col min="2050" max="2050" width="29" customWidth="1"/>
    <col min="2051" max="2051" width="5.7109375" customWidth="1"/>
    <col min="2052" max="2052" width="5.85546875" customWidth="1"/>
    <col min="2053" max="2053" width="6.5703125" customWidth="1"/>
    <col min="2054" max="2054" width="5.5703125" customWidth="1"/>
    <col min="2055" max="2055" width="6.42578125" customWidth="1"/>
    <col min="2056" max="2056" width="6.7109375" customWidth="1"/>
    <col min="2057" max="2057" width="8" customWidth="1"/>
    <col min="2058" max="2058" width="5.5703125" customWidth="1"/>
    <col min="2059" max="2059" width="5.85546875" customWidth="1"/>
    <col min="2060" max="2060" width="6.5703125" customWidth="1"/>
    <col min="2061" max="2062" width="5.7109375" customWidth="1"/>
    <col min="2063" max="2063" width="12.140625" customWidth="1"/>
    <col min="2305" max="2305" width="2.85546875" customWidth="1"/>
    <col min="2306" max="2306" width="29" customWidth="1"/>
    <col min="2307" max="2307" width="5.7109375" customWidth="1"/>
    <col min="2308" max="2308" width="5.85546875" customWidth="1"/>
    <col min="2309" max="2309" width="6.5703125" customWidth="1"/>
    <col min="2310" max="2310" width="5.5703125" customWidth="1"/>
    <col min="2311" max="2311" width="6.42578125" customWidth="1"/>
    <col min="2312" max="2312" width="6.7109375" customWidth="1"/>
    <col min="2313" max="2313" width="8" customWidth="1"/>
    <col min="2314" max="2314" width="5.5703125" customWidth="1"/>
    <col min="2315" max="2315" width="5.85546875" customWidth="1"/>
    <col min="2316" max="2316" width="6.5703125" customWidth="1"/>
    <col min="2317" max="2318" width="5.7109375" customWidth="1"/>
    <col min="2319" max="2319" width="12.140625" customWidth="1"/>
    <col min="2561" max="2561" width="2.85546875" customWidth="1"/>
    <col min="2562" max="2562" width="29" customWidth="1"/>
    <col min="2563" max="2563" width="5.7109375" customWidth="1"/>
    <col min="2564" max="2564" width="5.85546875" customWidth="1"/>
    <col min="2565" max="2565" width="6.5703125" customWidth="1"/>
    <col min="2566" max="2566" width="5.5703125" customWidth="1"/>
    <col min="2567" max="2567" width="6.42578125" customWidth="1"/>
    <col min="2568" max="2568" width="6.7109375" customWidth="1"/>
    <col min="2569" max="2569" width="8" customWidth="1"/>
    <col min="2570" max="2570" width="5.5703125" customWidth="1"/>
    <col min="2571" max="2571" width="5.85546875" customWidth="1"/>
    <col min="2572" max="2572" width="6.5703125" customWidth="1"/>
    <col min="2573" max="2574" width="5.7109375" customWidth="1"/>
    <col min="2575" max="2575" width="12.140625" customWidth="1"/>
    <col min="2817" max="2817" width="2.85546875" customWidth="1"/>
    <col min="2818" max="2818" width="29" customWidth="1"/>
    <col min="2819" max="2819" width="5.7109375" customWidth="1"/>
    <col min="2820" max="2820" width="5.85546875" customWidth="1"/>
    <col min="2821" max="2821" width="6.5703125" customWidth="1"/>
    <col min="2822" max="2822" width="5.5703125" customWidth="1"/>
    <col min="2823" max="2823" width="6.42578125" customWidth="1"/>
    <col min="2824" max="2824" width="6.7109375" customWidth="1"/>
    <col min="2825" max="2825" width="8" customWidth="1"/>
    <col min="2826" max="2826" width="5.5703125" customWidth="1"/>
    <col min="2827" max="2827" width="5.85546875" customWidth="1"/>
    <col min="2828" max="2828" width="6.5703125" customWidth="1"/>
    <col min="2829" max="2830" width="5.7109375" customWidth="1"/>
    <col min="2831" max="2831" width="12.140625" customWidth="1"/>
    <col min="3073" max="3073" width="2.85546875" customWidth="1"/>
    <col min="3074" max="3074" width="29" customWidth="1"/>
    <col min="3075" max="3075" width="5.7109375" customWidth="1"/>
    <col min="3076" max="3076" width="5.85546875" customWidth="1"/>
    <col min="3077" max="3077" width="6.5703125" customWidth="1"/>
    <col min="3078" max="3078" width="5.5703125" customWidth="1"/>
    <col min="3079" max="3079" width="6.42578125" customWidth="1"/>
    <col min="3080" max="3080" width="6.7109375" customWidth="1"/>
    <col min="3081" max="3081" width="8" customWidth="1"/>
    <col min="3082" max="3082" width="5.5703125" customWidth="1"/>
    <col min="3083" max="3083" width="5.85546875" customWidth="1"/>
    <col min="3084" max="3084" width="6.5703125" customWidth="1"/>
    <col min="3085" max="3086" width="5.7109375" customWidth="1"/>
    <col min="3087" max="3087" width="12.140625" customWidth="1"/>
    <col min="3329" max="3329" width="2.85546875" customWidth="1"/>
    <col min="3330" max="3330" width="29" customWidth="1"/>
    <col min="3331" max="3331" width="5.7109375" customWidth="1"/>
    <col min="3332" max="3332" width="5.85546875" customWidth="1"/>
    <col min="3333" max="3333" width="6.5703125" customWidth="1"/>
    <col min="3334" max="3334" width="5.5703125" customWidth="1"/>
    <col min="3335" max="3335" width="6.42578125" customWidth="1"/>
    <col min="3336" max="3336" width="6.7109375" customWidth="1"/>
    <col min="3337" max="3337" width="8" customWidth="1"/>
    <col min="3338" max="3338" width="5.5703125" customWidth="1"/>
    <col min="3339" max="3339" width="5.85546875" customWidth="1"/>
    <col min="3340" max="3340" width="6.5703125" customWidth="1"/>
    <col min="3341" max="3342" width="5.7109375" customWidth="1"/>
    <col min="3343" max="3343" width="12.140625" customWidth="1"/>
    <col min="3585" max="3585" width="2.85546875" customWidth="1"/>
    <col min="3586" max="3586" width="29" customWidth="1"/>
    <col min="3587" max="3587" width="5.7109375" customWidth="1"/>
    <col min="3588" max="3588" width="5.85546875" customWidth="1"/>
    <col min="3589" max="3589" width="6.5703125" customWidth="1"/>
    <col min="3590" max="3590" width="5.5703125" customWidth="1"/>
    <col min="3591" max="3591" width="6.42578125" customWidth="1"/>
    <col min="3592" max="3592" width="6.7109375" customWidth="1"/>
    <col min="3593" max="3593" width="8" customWidth="1"/>
    <col min="3594" max="3594" width="5.5703125" customWidth="1"/>
    <col min="3595" max="3595" width="5.85546875" customWidth="1"/>
    <col min="3596" max="3596" width="6.5703125" customWidth="1"/>
    <col min="3597" max="3598" width="5.7109375" customWidth="1"/>
    <col min="3599" max="3599" width="12.140625" customWidth="1"/>
    <col min="3841" max="3841" width="2.85546875" customWidth="1"/>
    <col min="3842" max="3842" width="29" customWidth="1"/>
    <col min="3843" max="3843" width="5.7109375" customWidth="1"/>
    <col min="3844" max="3844" width="5.85546875" customWidth="1"/>
    <col min="3845" max="3845" width="6.5703125" customWidth="1"/>
    <col min="3846" max="3846" width="5.5703125" customWidth="1"/>
    <col min="3847" max="3847" width="6.42578125" customWidth="1"/>
    <col min="3848" max="3848" width="6.7109375" customWidth="1"/>
    <col min="3849" max="3849" width="8" customWidth="1"/>
    <col min="3850" max="3850" width="5.5703125" customWidth="1"/>
    <col min="3851" max="3851" width="5.85546875" customWidth="1"/>
    <col min="3852" max="3852" width="6.5703125" customWidth="1"/>
    <col min="3853" max="3854" width="5.7109375" customWidth="1"/>
    <col min="3855" max="3855" width="12.140625" customWidth="1"/>
    <col min="4097" max="4097" width="2.85546875" customWidth="1"/>
    <col min="4098" max="4098" width="29" customWidth="1"/>
    <col min="4099" max="4099" width="5.7109375" customWidth="1"/>
    <col min="4100" max="4100" width="5.85546875" customWidth="1"/>
    <col min="4101" max="4101" width="6.5703125" customWidth="1"/>
    <col min="4102" max="4102" width="5.5703125" customWidth="1"/>
    <col min="4103" max="4103" width="6.42578125" customWidth="1"/>
    <col min="4104" max="4104" width="6.7109375" customWidth="1"/>
    <col min="4105" max="4105" width="8" customWidth="1"/>
    <col min="4106" max="4106" width="5.5703125" customWidth="1"/>
    <col min="4107" max="4107" width="5.85546875" customWidth="1"/>
    <col min="4108" max="4108" width="6.5703125" customWidth="1"/>
    <col min="4109" max="4110" width="5.7109375" customWidth="1"/>
    <col min="4111" max="4111" width="12.140625" customWidth="1"/>
    <col min="4353" max="4353" width="2.85546875" customWidth="1"/>
    <col min="4354" max="4354" width="29" customWidth="1"/>
    <col min="4355" max="4355" width="5.7109375" customWidth="1"/>
    <col min="4356" max="4356" width="5.85546875" customWidth="1"/>
    <col min="4357" max="4357" width="6.5703125" customWidth="1"/>
    <col min="4358" max="4358" width="5.5703125" customWidth="1"/>
    <col min="4359" max="4359" width="6.42578125" customWidth="1"/>
    <col min="4360" max="4360" width="6.7109375" customWidth="1"/>
    <col min="4361" max="4361" width="8" customWidth="1"/>
    <col min="4362" max="4362" width="5.5703125" customWidth="1"/>
    <col min="4363" max="4363" width="5.85546875" customWidth="1"/>
    <col min="4364" max="4364" width="6.5703125" customWidth="1"/>
    <col min="4365" max="4366" width="5.7109375" customWidth="1"/>
    <col min="4367" max="4367" width="12.140625" customWidth="1"/>
    <col min="4609" max="4609" width="2.85546875" customWidth="1"/>
    <col min="4610" max="4610" width="29" customWidth="1"/>
    <col min="4611" max="4611" width="5.7109375" customWidth="1"/>
    <col min="4612" max="4612" width="5.85546875" customWidth="1"/>
    <col min="4613" max="4613" width="6.5703125" customWidth="1"/>
    <col min="4614" max="4614" width="5.5703125" customWidth="1"/>
    <col min="4615" max="4615" width="6.42578125" customWidth="1"/>
    <col min="4616" max="4616" width="6.7109375" customWidth="1"/>
    <col min="4617" max="4617" width="8" customWidth="1"/>
    <col min="4618" max="4618" width="5.5703125" customWidth="1"/>
    <col min="4619" max="4619" width="5.85546875" customWidth="1"/>
    <col min="4620" max="4620" width="6.5703125" customWidth="1"/>
    <col min="4621" max="4622" width="5.7109375" customWidth="1"/>
    <col min="4623" max="4623" width="12.140625" customWidth="1"/>
    <col min="4865" max="4865" width="2.85546875" customWidth="1"/>
    <col min="4866" max="4866" width="29" customWidth="1"/>
    <col min="4867" max="4867" width="5.7109375" customWidth="1"/>
    <col min="4868" max="4868" width="5.85546875" customWidth="1"/>
    <col min="4869" max="4869" width="6.5703125" customWidth="1"/>
    <col min="4870" max="4870" width="5.5703125" customWidth="1"/>
    <col min="4871" max="4871" width="6.42578125" customWidth="1"/>
    <col min="4872" max="4872" width="6.7109375" customWidth="1"/>
    <col min="4873" max="4873" width="8" customWidth="1"/>
    <col min="4874" max="4874" width="5.5703125" customWidth="1"/>
    <col min="4875" max="4875" width="5.85546875" customWidth="1"/>
    <col min="4876" max="4876" width="6.5703125" customWidth="1"/>
    <col min="4877" max="4878" width="5.7109375" customWidth="1"/>
    <col min="4879" max="4879" width="12.140625" customWidth="1"/>
    <col min="5121" max="5121" width="2.85546875" customWidth="1"/>
    <col min="5122" max="5122" width="29" customWidth="1"/>
    <col min="5123" max="5123" width="5.7109375" customWidth="1"/>
    <col min="5124" max="5124" width="5.85546875" customWidth="1"/>
    <col min="5125" max="5125" width="6.5703125" customWidth="1"/>
    <col min="5126" max="5126" width="5.5703125" customWidth="1"/>
    <col min="5127" max="5127" width="6.42578125" customWidth="1"/>
    <col min="5128" max="5128" width="6.7109375" customWidth="1"/>
    <col min="5129" max="5129" width="8" customWidth="1"/>
    <col min="5130" max="5130" width="5.5703125" customWidth="1"/>
    <col min="5131" max="5131" width="5.85546875" customWidth="1"/>
    <col min="5132" max="5132" width="6.5703125" customWidth="1"/>
    <col min="5133" max="5134" width="5.7109375" customWidth="1"/>
    <col min="5135" max="5135" width="12.140625" customWidth="1"/>
    <col min="5377" max="5377" width="2.85546875" customWidth="1"/>
    <col min="5378" max="5378" width="29" customWidth="1"/>
    <col min="5379" max="5379" width="5.7109375" customWidth="1"/>
    <col min="5380" max="5380" width="5.85546875" customWidth="1"/>
    <col min="5381" max="5381" width="6.5703125" customWidth="1"/>
    <col min="5382" max="5382" width="5.5703125" customWidth="1"/>
    <col min="5383" max="5383" width="6.42578125" customWidth="1"/>
    <col min="5384" max="5384" width="6.7109375" customWidth="1"/>
    <col min="5385" max="5385" width="8" customWidth="1"/>
    <col min="5386" max="5386" width="5.5703125" customWidth="1"/>
    <col min="5387" max="5387" width="5.85546875" customWidth="1"/>
    <col min="5388" max="5388" width="6.5703125" customWidth="1"/>
    <col min="5389" max="5390" width="5.7109375" customWidth="1"/>
    <col min="5391" max="5391" width="12.140625" customWidth="1"/>
    <col min="5633" max="5633" width="2.85546875" customWidth="1"/>
    <col min="5634" max="5634" width="29" customWidth="1"/>
    <col min="5635" max="5635" width="5.7109375" customWidth="1"/>
    <col min="5636" max="5636" width="5.85546875" customWidth="1"/>
    <col min="5637" max="5637" width="6.5703125" customWidth="1"/>
    <col min="5638" max="5638" width="5.5703125" customWidth="1"/>
    <col min="5639" max="5639" width="6.42578125" customWidth="1"/>
    <col min="5640" max="5640" width="6.7109375" customWidth="1"/>
    <col min="5641" max="5641" width="8" customWidth="1"/>
    <col min="5642" max="5642" width="5.5703125" customWidth="1"/>
    <col min="5643" max="5643" width="5.85546875" customWidth="1"/>
    <col min="5644" max="5644" width="6.5703125" customWidth="1"/>
    <col min="5645" max="5646" width="5.7109375" customWidth="1"/>
    <col min="5647" max="5647" width="12.140625" customWidth="1"/>
    <col min="5889" max="5889" width="2.85546875" customWidth="1"/>
    <col min="5890" max="5890" width="29" customWidth="1"/>
    <col min="5891" max="5891" width="5.7109375" customWidth="1"/>
    <col min="5892" max="5892" width="5.85546875" customWidth="1"/>
    <col min="5893" max="5893" width="6.5703125" customWidth="1"/>
    <col min="5894" max="5894" width="5.5703125" customWidth="1"/>
    <col min="5895" max="5895" width="6.42578125" customWidth="1"/>
    <col min="5896" max="5896" width="6.7109375" customWidth="1"/>
    <col min="5897" max="5897" width="8" customWidth="1"/>
    <col min="5898" max="5898" width="5.5703125" customWidth="1"/>
    <col min="5899" max="5899" width="5.85546875" customWidth="1"/>
    <col min="5900" max="5900" width="6.5703125" customWidth="1"/>
    <col min="5901" max="5902" width="5.7109375" customWidth="1"/>
    <col min="5903" max="5903" width="12.140625" customWidth="1"/>
    <col min="6145" max="6145" width="2.85546875" customWidth="1"/>
    <col min="6146" max="6146" width="29" customWidth="1"/>
    <col min="6147" max="6147" width="5.7109375" customWidth="1"/>
    <col min="6148" max="6148" width="5.85546875" customWidth="1"/>
    <col min="6149" max="6149" width="6.5703125" customWidth="1"/>
    <col min="6150" max="6150" width="5.5703125" customWidth="1"/>
    <col min="6151" max="6151" width="6.42578125" customWidth="1"/>
    <col min="6152" max="6152" width="6.7109375" customWidth="1"/>
    <col min="6153" max="6153" width="8" customWidth="1"/>
    <col min="6154" max="6154" width="5.5703125" customWidth="1"/>
    <col min="6155" max="6155" width="5.85546875" customWidth="1"/>
    <col min="6156" max="6156" width="6.5703125" customWidth="1"/>
    <col min="6157" max="6158" width="5.7109375" customWidth="1"/>
    <col min="6159" max="6159" width="12.140625" customWidth="1"/>
    <col min="6401" max="6401" width="2.85546875" customWidth="1"/>
    <col min="6402" max="6402" width="29" customWidth="1"/>
    <col min="6403" max="6403" width="5.7109375" customWidth="1"/>
    <col min="6404" max="6404" width="5.85546875" customWidth="1"/>
    <col min="6405" max="6405" width="6.5703125" customWidth="1"/>
    <col min="6406" max="6406" width="5.5703125" customWidth="1"/>
    <col min="6407" max="6407" width="6.42578125" customWidth="1"/>
    <col min="6408" max="6408" width="6.7109375" customWidth="1"/>
    <col min="6409" max="6409" width="8" customWidth="1"/>
    <col min="6410" max="6410" width="5.5703125" customWidth="1"/>
    <col min="6411" max="6411" width="5.85546875" customWidth="1"/>
    <col min="6412" max="6412" width="6.5703125" customWidth="1"/>
    <col min="6413" max="6414" width="5.7109375" customWidth="1"/>
    <col min="6415" max="6415" width="12.140625" customWidth="1"/>
    <col min="6657" max="6657" width="2.85546875" customWidth="1"/>
    <col min="6658" max="6658" width="29" customWidth="1"/>
    <col min="6659" max="6659" width="5.7109375" customWidth="1"/>
    <col min="6660" max="6660" width="5.85546875" customWidth="1"/>
    <col min="6661" max="6661" width="6.5703125" customWidth="1"/>
    <col min="6662" max="6662" width="5.5703125" customWidth="1"/>
    <col min="6663" max="6663" width="6.42578125" customWidth="1"/>
    <col min="6664" max="6664" width="6.7109375" customWidth="1"/>
    <col min="6665" max="6665" width="8" customWidth="1"/>
    <col min="6666" max="6666" width="5.5703125" customWidth="1"/>
    <col min="6667" max="6667" width="5.85546875" customWidth="1"/>
    <col min="6668" max="6668" width="6.5703125" customWidth="1"/>
    <col min="6669" max="6670" width="5.7109375" customWidth="1"/>
    <col min="6671" max="6671" width="12.140625" customWidth="1"/>
    <col min="6913" max="6913" width="2.85546875" customWidth="1"/>
    <col min="6914" max="6914" width="29" customWidth="1"/>
    <col min="6915" max="6915" width="5.7109375" customWidth="1"/>
    <col min="6916" max="6916" width="5.85546875" customWidth="1"/>
    <col min="6917" max="6917" width="6.5703125" customWidth="1"/>
    <col min="6918" max="6918" width="5.5703125" customWidth="1"/>
    <col min="6919" max="6919" width="6.42578125" customWidth="1"/>
    <col min="6920" max="6920" width="6.7109375" customWidth="1"/>
    <col min="6921" max="6921" width="8" customWidth="1"/>
    <col min="6922" max="6922" width="5.5703125" customWidth="1"/>
    <col min="6923" max="6923" width="5.85546875" customWidth="1"/>
    <col min="6924" max="6924" width="6.5703125" customWidth="1"/>
    <col min="6925" max="6926" width="5.7109375" customWidth="1"/>
    <col min="6927" max="6927" width="12.140625" customWidth="1"/>
    <col min="7169" max="7169" width="2.85546875" customWidth="1"/>
    <col min="7170" max="7170" width="29" customWidth="1"/>
    <col min="7171" max="7171" width="5.7109375" customWidth="1"/>
    <col min="7172" max="7172" width="5.85546875" customWidth="1"/>
    <col min="7173" max="7173" width="6.5703125" customWidth="1"/>
    <col min="7174" max="7174" width="5.5703125" customWidth="1"/>
    <col min="7175" max="7175" width="6.42578125" customWidth="1"/>
    <col min="7176" max="7176" width="6.7109375" customWidth="1"/>
    <col min="7177" max="7177" width="8" customWidth="1"/>
    <col min="7178" max="7178" width="5.5703125" customWidth="1"/>
    <col min="7179" max="7179" width="5.85546875" customWidth="1"/>
    <col min="7180" max="7180" width="6.5703125" customWidth="1"/>
    <col min="7181" max="7182" width="5.7109375" customWidth="1"/>
    <col min="7183" max="7183" width="12.140625" customWidth="1"/>
    <col min="7425" max="7425" width="2.85546875" customWidth="1"/>
    <col min="7426" max="7426" width="29" customWidth="1"/>
    <col min="7427" max="7427" width="5.7109375" customWidth="1"/>
    <col min="7428" max="7428" width="5.85546875" customWidth="1"/>
    <col min="7429" max="7429" width="6.5703125" customWidth="1"/>
    <col min="7430" max="7430" width="5.5703125" customWidth="1"/>
    <col min="7431" max="7431" width="6.42578125" customWidth="1"/>
    <col min="7432" max="7432" width="6.7109375" customWidth="1"/>
    <col min="7433" max="7433" width="8" customWidth="1"/>
    <col min="7434" max="7434" width="5.5703125" customWidth="1"/>
    <col min="7435" max="7435" width="5.85546875" customWidth="1"/>
    <col min="7436" max="7436" width="6.5703125" customWidth="1"/>
    <col min="7437" max="7438" width="5.7109375" customWidth="1"/>
    <col min="7439" max="7439" width="12.140625" customWidth="1"/>
    <col min="7681" max="7681" width="2.85546875" customWidth="1"/>
    <col min="7682" max="7682" width="29" customWidth="1"/>
    <col min="7683" max="7683" width="5.7109375" customWidth="1"/>
    <col min="7684" max="7684" width="5.85546875" customWidth="1"/>
    <col min="7685" max="7685" width="6.5703125" customWidth="1"/>
    <col min="7686" max="7686" width="5.5703125" customWidth="1"/>
    <col min="7687" max="7687" width="6.42578125" customWidth="1"/>
    <col min="7688" max="7688" width="6.7109375" customWidth="1"/>
    <col min="7689" max="7689" width="8" customWidth="1"/>
    <col min="7690" max="7690" width="5.5703125" customWidth="1"/>
    <col min="7691" max="7691" width="5.85546875" customWidth="1"/>
    <col min="7692" max="7692" width="6.5703125" customWidth="1"/>
    <col min="7693" max="7694" width="5.7109375" customWidth="1"/>
    <col min="7695" max="7695" width="12.140625" customWidth="1"/>
    <col min="7937" max="7937" width="2.85546875" customWidth="1"/>
    <col min="7938" max="7938" width="29" customWidth="1"/>
    <col min="7939" max="7939" width="5.7109375" customWidth="1"/>
    <col min="7940" max="7940" width="5.85546875" customWidth="1"/>
    <col min="7941" max="7941" width="6.5703125" customWidth="1"/>
    <col min="7942" max="7942" width="5.5703125" customWidth="1"/>
    <col min="7943" max="7943" width="6.42578125" customWidth="1"/>
    <col min="7944" max="7944" width="6.7109375" customWidth="1"/>
    <col min="7945" max="7945" width="8" customWidth="1"/>
    <col min="7946" max="7946" width="5.5703125" customWidth="1"/>
    <col min="7947" max="7947" width="5.85546875" customWidth="1"/>
    <col min="7948" max="7948" width="6.5703125" customWidth="1"/>
    <col min="7949" max="7950" width="5.7109375" customWidth="1"/>
    <col min="7951" max="7951" width="12.140625" customWidth="1"/>
    <col min="8193" max="8193" width="2.85546875" customWidth="1"/>
    <col min="8194" max="8194" width="29" customWidth="1"/>
    <col min="8195" max="8195" width="5.7109375" customWidth="1"/>
    <col min="8196" max="8196" width="5.85546875" customWidth="1"/>
    <col min="8197" max="8197" width="6.5703125" customWidth="1"/>
    <col min="8198" max="8198" width="5.5703125" customWidth="1"/>
    <col min="8199" max="8199" width="6.42578125" customWidth="1"/>
    <col min="8200" max="8200" width="6.7109375" customWidth="1"/>
    <col min="8201" max="8201" width="8" customWidth="1"/>
    <col min="8202" max="8202" width="5.5703125" customWidth="1"/>
    <col min="8203" max="8203" width="5.85546875" customWidth="1"/>
    <col min="8204" max="8204" width="6.5703125" customWidth="1"/>
    <col min="8205" max="8206" width="5.7109375" customWidth="1"/>
    <col min="8207" max="8207" width="12.140625" customWidth="1"/>
    <col min="8449" max="8449" width="2.85546875" customWidth="1"/>
    <col min="8450" max="8450" width="29" customWidth="1"/>
    <col min="8451" max="8451" width="5.7109375" customWidth="1"/>
    <col min="8452" max="8452" width="5.85546875" customWidth="1"/>
    <col min="8453" max="8453" width="6.5703125" customWidth="1"/>
    <col min="8454" max="8454" width="5.5703125" customWidth="1"/>
    <col min="8455" max="8455" width="6.42578125" customWidth="1"/>
    <col min="8456" max="8456" width="6.7109375" customWidth="1"/>
    <col min="8457" max="8457" width="8" customWidth="1"/>
    <col min="8458" max="8458" width="5.5703125" customWidth="1"/>
    <col min="8459" max="8459" width="5.85546875" customWidth="1"/>
    <col min="8460" max="8460" width="6.5703125" customWidth="1"/>
    <col min="8461" max="8462" width="5.7109375" customWidth="1"/>
    <col min="8463" max="8463" width="12.140625" customWidth="1"/>
    <col min="8705" max="8705" width="2.85546875" customWidth="1"/>
    <col min="8706" max="8706" width="29" customWidth="1"/>
    <col min="8707" max="8707" width="5.7109375" customWidth="1"/>
    <col min="8708" max="8708" width="5.85546875" customWidth="1"/>
    <col min="8709" max="8709" width="6.5703125" customWidth="1"/>
    <col min="8710" max="8710" width="5.5703125" customWidth="1"/>
    <col min="8711" max="8711" width="6.42578125" customWidth="1"/>
    <col min="8712" max="8712" width="6.7109375" customWidth="1"/>
    <col min="8713" max="8713" width="8" customWidth="1"/>
    <col min="8714" max="8714" width="5.5703125" customWidth="1"/>
    <col min="8715" max="8715" width="5.85546875" customWidth="1"/>
    <col min="8716" max="8716" width="6.5703125" customWidth="1"/>
    <col min="8717" max="8718" width="5.7109375" customWidth="1"/>
    <col min="8719" max="8719" width="12.140625" customWidth="1"/>
    <col min="8961" max="8961" width="2.85546875" customWidth="1"/>
    <col min="8962" max="8962" width="29" customWidth="1"/>
    <col min="8963" max="8963" width="5.7109375" customWidth="1"/>
    <col min="8964" max="8964" width="5.85546875" customWidth="1"/>
    <col min="8965" max="8965" width="6.5703125" customWidth="1"/>
    <col min="8966" max="8966" width="5.5703125" customWidth="1"/>
    <col min="8967" max="8967" width="6.42578125" customWidth="1"/>
    <col min="8968" max="8968" width="6.7109375" customWidth="1"/>
    <col min="8969" max="8969" width="8" customWidth="1"/>
    <col min="8970" max="8970" width="5.5703125" customWidth="1"/>
    <col min="8971" max="8971" width="5.85546875" customWidth="1"/>
    <col min="8972" max="8972" width="6.5703125" customWidth="1"/>
    <col min="8973" max="8974" width="5.7109375" customWidth="1"/>
    <col min="8975" max="8975" width="12.140625" customWidth="1"/>
    <col min="9217" max="9217" width="2.85546875" customWidth="1"/>
    <col min="9218" max="9218" width="29" customWidth="1"/>
    <col min="9219" max="9219" width="5.7109375" customWidth="1"/>
    <col min="9220" max="9220" width="5.85546875" customWidth="1"/>
    <col min="9221" max="9221" width="6.5703125" customWidth="1"/>
    <col min="9222" max="9222" width="5.5703125" customWidth="1"/>
    <col min="9223" max="9223" width="6.42578125" customWidth="1"/>
    <col min="9224" max="9224" width="6.7109375" customWidth="1"/>
    <col min="9225" max="9225" width="8" customWidth="1"/>
    <col min="9226" max="9226" width="5.5703125" customWidth="1"/>
    <col min="9227" max="9227" width="5.85546875" customWidth="1"/>
    <col min="9228" max="9228" width="6.5703125" customWidth="1"/>
    <col min="9229" max="9230" width="5.7109375" customWidth="1"/>
    <col min="9231" max="9231" width="12.140625" customWidth="1"/>
    <col min="9473" max="9473" width="2.85546875" customWidth="1"/>
    <col min="9474" max="9474" width="29" customWidth="1"/>
    <col min="9475" max="9475" width="5.7109375" customWidth="1"/>
    <col min="9476" max="9476" width="5.85546875" customWidth="1"/>
    <col min="9477" max="9477" width="6.5703125" customWidth="1"/>
    <col min="9478" max="9478" width="5.5703125" customWidth="1"/>
    <col min="9479" max="9479" width="6.42578125" customWidth="1"/>
    <col min="9480" max="9480" width="6.7109375" customWidth="1"/>
    <col min="9481" max="9481" width="8" customWidth="1"/>
    <col min="9482" max="9482" width="5.5703125" customWidth="1"/>
    <col min="9483" max="9483" width="5.85546875" customWidth="1"/>
    <col min="9484" max="9484" width="6.5703125" customWidth="1"/>
    <col min="9485" max="9486" width="5.7109375" customWidth="1"/>
    <col min="9487" max="9487" width="12.140625" customWidth="1"/>
    <col min="9729" max="9729" width="2.85546875" customWidth="1"/>
    <col min="9730" max="9730" width="29" customWidth="1"/>
    <col min="9731" max="9731" width="5.7109375" customWidth="1"/>
    <col min="9732" max="9732" width="5.85546875" customWidth="1"/>
    <col min="9733" max="9733" width="6.5703125" customWidth="1"/>
    <col min="9734" max="9734" width="5.5703125" customWidth="1"/>
    <col min="9735" max="9735" width="6.42578125" customWidth="1"/>
    <col min="9736" max="9736" width="6.7109375" customWidth="1"/>
    <col min="9737" max="9737" width="8" customWidth="1"/>
    <col min="9738" max="9738" width="5.5703125" customWidth="1"/>
    <col min="9739" max="9739" width="5.85546875" customWidth="1"/>
    <col min="9740" max="9740" width="6.5703125" customWidth="1"/>
    <col min="9741" max="9742" width="5.7109375" customWidth="1"/>
    <col min="9743" max="9743" width="12.140625" customWidth="1"/>
    <col min="9985" max="9985" width="2.85546875" customWidth="1"/>
    <col min="9986" max="9986" width="29" customWidth="1"/>
    <col min="9987" max="9987" width="5.7109375" customWidth="1"/>
    <col min="9988" max="9988" width="5.85546875" customWidth="1"/>
    <col min="9989" max="9989" width="6.5703125" customWidth="1"/>
    <col min="9990" max="9990" width="5.5703125" customWidth="1"/>
    <col min="9991" max="9991" width="6.42578125" customWidth="1"/>
    <col min="9992" max="9992" width="6.7109375" customWidth="1"/>
    <col min="9993" max="9993" width="8" customWidth="1"/>
    <col min="9994" max="9994" width="5.5703125" customWidth="1"/>
    <col min="9995" max="9995" width="5.85546875" customWidth="1"/>
    <col min="9996" max="9996" width="6.5703125" customWidth="1"/>
    <col min="9997" max="9998" width="5.7109375" customWidth="1"/>
    <col min="9999" max="9999" width="12.140625" customWidth="1"/>
    <col min="10241" max="10241" width="2.85546875" customWidth="1"/>
    <col min="10242" max="10242" width="29" customWidth="1"/>
    <col min="10243" max="10243" width="5.7109375" customWidth="1"/>
    <col min="10244" max="10244" width="5.85546875" customWidth="1"/>
    <col min="10245" max="10245" width="6.5703125" customWidth="1"/>
    <col min="10246" max="10246" width="5.5703125" customWidth="1"/>
    <col min="10247" max="10247" width="6.42578125" customWidth="1"/>
    <col min="10248" max="10248" width="6.7109375" customWidth="1"/>
    <col min="10249" max="10249" width="8" customWidth="1"/>
    <col min="10250" max="10250" width="5.5703125" customWidth="1"/>
    <col min="10251" max="10251" width="5.85546875" customWidth="1"/>
    <col min="10252" max="10252" width="6.5703125" customWidth="1"/>
    <col min="10253" max="10254" width="5.7109375" customWidth="1"/>
    <col min="10255" max="10255" width="12.140625" customWidth="1"/>
    <col min="10497" max="10497" width="2.85546875" customWidth="1"/>
    <col min="10498" max="10498" width="29" customWidth="1"/>
    <col min="10499" max="10499" width="5.7109375" customWidth="1"/>
    <col min="10500" max="10500" width="5.85546875" customWidth="1"/>
    <col min="10501" max="10501" width="6.5703125" customWidth="1"/>
    <col min="10502" max="10502" width="5.5703125" customWidth="1"/>
    <col min="10503" max="10503" width="6.42578125" customWidth="1"/>
    <col min="10504" max="10504" width="6.7109375" customWidth="1"/>
    <col min="10505" max="10505" width="8" customWidth="1"/>
    <col min="10506" max="10506" width="5.5703125" customWidth="1"/>
    <col min="10507" max="10507" width="5.85546875" customWidth="1"/>
    <col min="10508" max="10508" width="6.5703125" customWidth="1"/>
    <col min="10509" max="10510" width="5.7109375" customWidth="1"/>
    <col min="10511" max="10511" width="12.140625" customWidth="1"/>
    <col min="10753" max="10753" width="2.85546875" customWidth="1"/>
    <col min="10754" max="10754" width="29" customWidth="1"/>
    <col min="10755" max="10755" width="5.7109375" customWidth="1"/>
    <col min="10756" max="10756" width="5.85546875" customWidth="1"/>
    <col min="10757" max="10757" width="6.5703125" customWidth="1"/>
    <col min="10758" max="10758" width="5.5703125" customWidth="1"/>
    <col min="10759" max="10759" width="6.42578125" customWidth="1"/>
    <col min="10760" max="10760" width="6.7109375" customWidth="1"/>
    <col min="10761" max="10761" width="8" customWidth="1"/>
    <col min="10762" max="10762" width="5.5703125" customWidth="1"/>
    <col min="10763" max="10763" width="5.85546875" customWidth="1"/>
    <col min="10764" max="10764" width="6.5703125" customWidth="1"/>
    <col min="10765" max="10766" width="5.7109375" customWidth="1"/>
    <col min="10767" max="10767" width="12.140625" customWidth="1"/>
    <col min="11009" max="11009" width="2.85546875" customWidth="1"/>
    <col min="11010" max="11010" width="29" customWidth="1"/>
    <col min="11011" max="11011" width="5.7109375" customWidth="1"/>
    <col min="11012" max="11012" width="5.85546875" customWidth="1"/>
    <col min="11013" max="11013" width="6.5703125" customWidth="1"/>
    <col min="11014" max="11014" width="5.5703125" customWidth="1"/>
    <col min="11015" max="11015" width="6.42578125" customWidth="1"/>
    <col min="11016" max="11016" width="6.7109375" customWidth="1"/>
    <col min="11017" max="11017" width="8" customWidth="1"/>
    <col min="11018" max="11018" width="5.5703125" customWidth="1"/>
    <col min="11019" max="11019" width="5.85546875" customWidth="1"/>
    <col min="11020" max="11020" width="6.5703125" customWidth="1"/>
    <col min="11021" max="11022" width="5.7109375" customWidth="1"/>
    <col min="11023" max="11023" width="12.140625" customWidth="1"/>
    <col min="11265" max="11265" width="2.85546875" customWidth="1"/>
    <col min="11266" max="11266" width="29" customWidth="1"/>
    <col min="11267" max="11267" width="5.7109375" customWidth="1"/>
    <col min="11268" max="11268" width="5.85546875" customWidth="1"/>
    <col min="11269" max="11269" width="6.5703125" customWidth="1"/>
    <col min="11270" max="11270" width="5.5703125" customWidth="1"/>
    <col min="11271" max="11271" width="6.42578125" customWidth="1"/>
    <col min="11272" max="11272" width="6.7109375" customWidth="1"/>
    <col min="11273" max="11273" width="8" customWidth="1"/>
    <col min="11274" max="11274" width="5.5703125" customWidth="1"/>
    <col min="11275" max="11275" width="5.85546875" customWidth="1"/>
    <col min="11276" max="11276" width="6.5703125" customWidth="1"/>
    <col min="11277" max="11278" width="5.7109375" customWidth="1"/>
    <col min="11279" max="11279" width="12.140625" customWidth="1"/>
    <col min="11521" max="11521" width="2.85546875" customWidth="1"/>
    <col min="11522" max="11522" width="29" customWidth="1"/>
    <col min="11523" max="11523" width="5.7109375" customWidth="1"/>
    <col min="11524" max="11524" width="5.85546875" customWidth="1"/>
    <col min="11525" max="11525" width="6.5703125" customWidth="1"/>
    <col min="11526" max="11526" width="5.5703125" customWidth="1"/>
    <col min="11527" max="11527" width="6.42578125" customWidth="1"/>
    <col min="11528" max="11528" width="6.7109375" customWidth="1"/>
    <col min="11529" max="11529" width="8" customWidth="1"/>
    <col min="11530" max="11530" width="5.5703125" customWidth="1"/>
    <col min="11531" max="11531" width="5.85546875" customWidth="1"/>
    <col min="11532" max="11532" width="6.5703125" customWidth="1"/>
    <col min="11533" max="11534" width="5.7109375" customWidth="1"/>
    <col min="11535" max="11535" width="12.140625" customWidth="1"/>
    <col min="11777" max="11777" width="2.85546875" customWidth="1"/>
    <col min="11778" max="11778" width="29" customWidth="1"/>
    <col min="11779" max="11779" width="5.7109375" customWidth="1"/>
    <col min="11780" max="11780" width="5.85546875" customWidth="1"/>
    <col min="11781" max="11781" width="6.5703125" customWidth="1"/>
    <col min="11782" max="11782" width="5.5703125" customWidth="1"/>
    <col min="11783" max="11783" width="6.42578125" customWidth="1"/>
    <col min="11784" max="11784" width="6.7109375" customWidth="1"/>
    <col min="11785" max="11785" width="8" customWidth="1"/>
    <col min="11786" max="11786" width="5.5703125" customWidth="1"/>
    <col min="11787" max="11787" width="5.85546875" customWidth="1"/>
    <col min="11788" max="11788" width="6.5703125" customWidth="1"/>
    <col min="11789" max="11790" width="5.7109375" customWidth="1"/>
    <col min="11791" max="11791" width="12.140625" customWidth="1"/>
    <col min="12033" max="12033" width="2.85546875" customWidth="1"/>
    <col min="12034" max="12034" width="29" customWidth="1"/>
    <col min="12035" max="12035" width="5.7109375" customWidth="1"/>
    <col min="12036" max="12036" width="5.85546875" customWidth="1"/>
    <col min="12037" max="12037" width="6.5703125" customWidth="1"/>
    <col min="12038" max="12038" width="5.5703125" customWidth="1"/>
    <col min="12039" max="12039" width="6.42578125" customWidth="1"/>
    <col min="12040" max="12040" width="6.7109375" customWidth="1"/>
    <col min="12041" max="12041" width="8" customWidth="1"/>
    <col min="12042" max="12042" width="5.5703125" customWidth="1"/>
    <col min="12043" max="12043" width="5.85546875" customWidth="1"/>
    <col min="12044" max="12044" width="6.5703125" customWidth="1"/>
    <col min="12045" max="12046" width="5.7109375" customWidth="1"/>
    <col min="12047" max="12047" width="12.140625" customWidth="1"/>
    <col min="12289" max="12289" width="2.85546875" customWidth="1"/>
    <col min="12290" max="12290" width="29" customWidth="1"/>
    <col min="12291" max="12291" width="5.7109375" customWidth="1"/>
    <col min="12292" max="12292" width="5.85546875" customWidth="1"/>
    <col min="12293" max="12293" width="6.5703125" customWidth="1"/>
    <col min="12294" max="12294" width="5.5703125" customWidth="1"/>
    <col min="12295" max="12295" width="6.42578125" customWidth="1"/>
    <col min="12296" max="12296" width="6.7109375" customWidth="1"/>
    <col min="12297" max="12297" width="8" customWidth="1"/>
    <col min="12298" max="12298" width="5.5703125" customWidth="1"/>
    <col min="12299" max="12299" width="5.85546875" customWidth="1"/>
    <col min="12300" max="12300" width="6.5703125" customWidth="1"/>
    <col min="12301" max="12302" width="5.7109375" customWidth="1"/>
    <col min="12303" max="12303" width="12.140625" customWidth="1"/>
    <col min="12545" max="12545" width="2.85546875" customWidth="1"/>
    <col min="12546" max="12546" width="29" customWidth="1"/>
    <col min="12547" max="12547" width="5.7109375" customWidth="1"/>
    <col min="12548" max="12548" width="5.85546875" customWidth="1"/>
    <col min="12549" max="12549" width="6.5703125" customWidth="1"/>
    <col min="12550" max="12550" width="5.5703125" customWidth="1"/>
    <col min="12551" max="12551" width="6.42578125" customWidth="1"/>
    <col min="12552" max="12552" width="6.7109375" customWidth="1"/>
    <col min="12553" max="12553" width="8" customWidth="1"/>
    <col min="12554" max="12554" width="5.5703125" customWidth="1"/>
    <col min="12555" max="12555" width="5.85546875" customWidth="1"/>
    <col min="12556" max="12556" width="6.5703125" customWidth="1"/>
    <col min="12557" max="12558" width="5.7109375" customWidth="1"/>
    <col min="12559" max="12559" width="12.140625" customWidth="1"/>
    <col min="12801" max="12801" width="2.85546875" customWidth="1"/>
    <col min="12802" max="12802" width="29" customWidth="1"/>
    <col min="12803" max="12803" width="5.7109375" customWidth="1"/>
    <col min="12804" max="12804" width="5.85546875" customWidth="1"/>
    <col min="12805" max="12805" width="6.5703125" customWidth="1"/>
    <col min="12806" max="12806" width="5.5703125" customWidth="1"/>
    <col min="12807" max="12807" width="6.42578125" customWidth="1"/>
    <col min="12808" max="12808" width="6.7109375" customWidth="1"/>
    <col min="12809" max="12809" width="8" customWidth="1"/>
    <col min="12810" max="12810" width="5.5703125" customWidth="1"/>
    <col min="12811" max="12811" width="5.85546875" customWidth="1"/>
    <col min="12812" max="12812" width="6.5703125" customWidth="1"/>
    <col min="12813" max="12814" width="5.7109375" customWidth="1"/>
    <col min="12815" max="12815" width="12.140625" customWidth="1"/>
    <col min="13057" max="13057" width="2.85546875" customWidth="1"/>
    <col min="13058" max="13058" width="29" customWidth="1"/>
    <col min="13059" max="13059" width="5.7109375" customWidth="1"/>
    <col min="13060" max="13060" width="5.85546875" customWidth="1"/>
    <col min="13061" max="13061" width="6.5703125" customWidth="1"/>
    <col min="13062" max="13062" width="5.5703125" customWidth="1"/>
    <col min="13063" max="13063" width="6.42578125" customWidth="1"/>
    <col min="13064" max="13064" width="6.7109375" customWidth="1"/>
    <col min="13065" max="13065" width="8" customWidth="1"/>
    <col min="13066" max="13066" width="5.5703125" customWidth="1"/>
    <col min="13067" max="13067" width="5.85546875" customWidth="1"/>
    <col min="13068" max="13068" width="6.5703125" customWidth="1"/>
    <col min="13069" max="13070" width="5.7109375" customWidth="1"/>
    <col min="13071" max="13071" width="12.140625" customWidth="1"/>
    <col min="13313" max="13313" width="2.85546875" customWidth="1"/>
    <col min="13314" max="13314" width="29" customWidth="1"/>
    <col min="13315" max="13315" width="5.7109375" customWidth="1"/>
    <col min="13316" max="13316" width="5.85546875" customWidth="1"/>
    <col min="13317" max="13317" width="6.5703125" customWidth="1"/>
    <col min="13318" max="13318" width="5.5703125" customWidth="1"/>
    <col min="13319" max="13319" width="6.42578125" customWidth="1"/>
    <col min="13320" max="13320" width="6.7109375" customWidth="1"/>
    <col min="13321" max="13321" width="8" customWidth="1"/>
    <col min="13322" max="13322" width="5.5703125" customWidth="1"/>
    <col min="13323" max="13323" width="5.85546875" customWidth="1"/>
    <col min="13324" max="13324" width="6.5703125" customWidth="1"/>
    <col min="13325" max="13326" width="5.7109375" customWidth="1"/>
    <col min="13327" max="13327" width="12.140625" customWidth="1"/>
    <col min="13569" max="13569" width="2.85546875" customWidth="1"/>
    <col min="13570" max="13570" width="29" customWidth="1"/>
    <col min="13571" max="13571" width="5.7109375" customWidth="1"/>
    <col min="13572" max="13572" width="5.85546875" customWidth="1"/>
    <col min="13573" max="13573" width="6.5703125" customWidth="1"/>
    <col min="13574" max="13574" width="5.5703125" customWidth="1"/>
    <col min="13575" max="13575" width="6.42578125" customWidth="1"/>
    <col min="13576" max="13576" width="6.7109375" customWidth="1"/>
    <col min="13577" max="13577" width="8" customWidth="1"/>
    <col min="13578" max="13578" width="5.5703125" customWidth="1"/>
    <col min="13579" max="13579" width="5.85546875" customWidth="1"/>
    <col min="13580" max="13580" width="6.5703125" customWidth="1"/>
    <col min="13581" max="13582" width="5.7109375" customWidth="1"/>
    <col min="13583" max="13583" width="12.140625" customWidth="1"/>
    <col min="13825" max="13825" width="2.85546875" customWidth="1"/>
    <col min="13826" max="13826" width="29" customWidth="1"/>
    <col min="13827" max="13827" width="5.7109375" customWidth="1"/>
    <col min="13828" max="13828" width="5.85546875" customWidth="1"/>
    <col min="13829" max="13829" width="6.5703125" customWidth="1"/>
    <col min="13830" max="13830" width="5.5703125" customWidth="1"/>
    <col min="13831" max="13831" width="6.42578125" customWidth="1"/>
    <col min="13832" max="13832" width="6.7109375" customWidth="1"/>
    <col min="13833" max="13833" width="8" customWidth="1"/>
    <col min="13834" max="13834" width="5.5703125" customWidth="1"/>
    <col min="13835" max="13835" width="5.85546875" customWidth="1"/>
    <col min="13836" max="13836" width="6.5703125" customWidth="1"/>
    <col min="13837" max="13838" width="5.7109375" customWidth="1"/>
    <col min="13839" max="13839" width="12.140625" customWidth="1"/>
    <col min="14081" max="14081" width="2.85546875" customWidth="1"/>
    <col min="14082" max="14082" width="29" customWidth="1"/>
    <col min="14083" max="14083" width="5.7109375" customWidth="1"/>
    <col min="14084" max="14084" width="5.85546875" customWidth="1"/>
    <col min="14085" max="14085" width="6.5703125" customWidth="1"/>
    <col min="14086" max="14086" width="5.5703125" customWidth="1"/>
    <col min="14087" max="14087" width="6.42578125" customWidth="1"/>
    <col min="14088" max="14088" width="6.7109375" customWidth="1"/>
    <col min="14089" max="14089" width="8" customWidth="1"/>
    <col min="14090" max="14090" width="5.5703125" customWidth="1"/>
    <col min="14091" max="14091" width="5.85546875" customWidth="1"/>
    <col min="14092" max="14092" width="6.5703125" customWidth="1"/>
    <col min="14093" max="14094" width="5.7109375" customWidth="1"/>
    <col min="14095" max="14095" width="12.140625" customWidth="1"/>
    <col min="14337" max="14337" width="2.85546875" customWidth="1"/>
    <col min="14338" max="14338" width="29" customWidth="1"/>
    <col min="14339" max="14339" width="5.7109375" customWidth="1"/>
    <col min="14340" max="14340" width="5.85546875" customWidth="1"/>
    <col min="14341" max="14341" width="6.5703125" customWidth="1"/>
    <col min="14342" max="14342" width="5.5703125" customWidth="1"/>
    <col min="14343" max="14343" width="6.42578125" customWidth="1"/>
    <col min="14344" max="14344" width="6.7109375" customWidth="1"/>
    <col min="14345" max="14345" width="8" customWidth="1"/>
    <col min="14346" max="14346" width="5.5703125" customWidth="1"/>
    <col min="14347" max="14347" width="5.85546875" customWidth="1"/>
    <col min="14348" max="14348" width="6.5703125" customWidth="1"/>
    <col min="14349" max="14350" width="5.7109375" customWidth="1"/>
    <col min="14351" max="14351" width="12.140625" customWidth="1"/>
    <col min="14593" max="14593" width="2.85546875" customWidth="1"/>
    <col min="14594" max="14594" width="29" customWidth="1"/>
    <col min="14595" max="14595" width="5.7109375" customWidth="1"/>
    <col min="14596" max="14596" width="5.85546875" customWidth="1"/>
    <col min="14597" max="14597" width="6.5703125" customWidth="1"/>
    <col min="14598" max="14598" width="5.5703125" customWidth="1"/>
    <col min="14599" max="14599" width="6.42578125" customWidth="1"/>
    <col min="14600" max="14600" width="6.7109375" customWidth="1"/>
    <col min="14601" max="14601" width="8" customWidth="1"/>
    <col min="14602" max="14602" width="5.5703125" customWidth="1"/>
    <col min="14603" max="14603" width="5.85546875" customWidth="1"/>
    <col min="14604" max="14604" width="6.5703125" customWidth="1"/>
    <col min="14605" max="14606" width="5.7109375" customWidth="1"/>
    <col min="14607" max="14607" width="12.140625" customWidth="1"/>
    <col min="14849" max="14849" width="2.85546875" customWidth="1"/>
    <col min="14850" max="14850" width="29" customWidth="1"/>
    <col min="14851" max="14851" width="5.7109375" customWidth="1"/>
    <col min="14852" max="14852" width="5.85546875" customWidth="1"/>
    <col min="14853" max="14853" width="6.5703125" customWidth="1"/>
    <col min="14854" max="14854" width="5.5703125" customWidth="1"/>
    <col min="14855" max="14855" width="6.42578125" customWidth="1"/>
    <col min="14856" max="14856" width="6.7109375" customWidth="1"/>
    <col min="14857" max="14857" width="8" customWidth="1"/>
    <col min="14858" max="14858" width="5.5703125" customWidth="1"/>
    <col min="14859" max="14859" width="5.85546875" customWidth="1"/>
    <col min="14860" max="14860" width="6.5703125" customWidth="1"/>
    <col min="14861" max="14862" width="5.7109375" customWidth="1"/>
    <col min="14863" max="14863" width="12.140625" customWidth="1"/>
    <col min="15105" max="15105" width="2.85546875" customWidth="1"/>
    <col min="15106" max="15106" width="29" customWidth="1"/>
    <col min="15107" max="15107" width="5.7109375" customWidth="1"/>
    <col min="15108" max="15108" width="5.85546875" customWidth="1"/>
    <col min="15109" max="15109" width="6.5703125" customWidth="1"/>
    <col min="15110" max="15110" width="5.5703125" customWidth="1"/>
    <col min="15111" max="15111" width="6.42578125" customWidth="1"/>
    <col min="15112" max="15112" width="6.7109375" customWidth="1"/>
    <col min="15113" max="15113" width="8" customWidth="1"/>
    <col min="15114" max="15114" width="5.5703125" customWidth="1"/>
    <col min="15115" max="15115" width="5.85546875" customWidth="1"/>
    <col min="15116" max="15116" width="6.5703125" customWidth="1"/>
    <col min="15117" max="15118" width="5.7109375" customWidth="1"/>
    <col min="15119" max="15119" width="12.140625" customWidth="1"/>
    <col min="15361" max="15361" width="2.85546875" customWidth="1"/>
    <col min="15362" max="15362" width="29" customWidth="1"/>
    <col min="15363" max="15363" width="5.7109375" customWidth="1"/>
    <col min="15364" max="15364" width="5.85546875" customWidth="1"/>
    <col min="15365" max="15365" width="6.5703125" customWidth="1"/>
    <col min="15366" max="15366" width="5.5703125" customWidth="1"/>
    <col min="15367" max="15367" width="6.42578125" customWidth="1"/>
    <col min="15368" max="15368" width="6.7109375" customWidth="1"/>
    <col min="15369" max="15369" width="8" customWidth="1"/>
    <col min="15370" max="15370" width="5.5703125" customWidth="1"/>
    <col min="15371" max="15371" width="5.85546875" customWidth="1"/>
    <col min="15372" max="15372" width="6.5703125" customWidth="1"/>
    <col min="15373" max="15374" width="5.7109375" customWidth="1"/>
    <col min="15375" max="15375" width="12.140625" customWidth="1"/>
    <col min="15617" max="15617" width="2.85546875" customWidth="1"/>
    <col min="15618" max="15618" width="29" customWidth="1"/>
    <col min="15619" max="15619" width="5.7109375" customWidth="1"/>
    <col min="15620" max="15620" width="5.85546875" customWidth="1"/>
    <col min="15621" max="15621" width="6.5703125" customWidth="1"/>
    <col min="15622" max="15622" width="5.5703125" customWidth="1"/>
    <col min="15623" max="15623" width="6.42578125" customWidth="1"/>
    <col min="15624" max="15624" width="6.7109375" customWidth="1"/>
    <col min="15625" max="15625" width="8" customWidth="1"/>
    <col min="15626" max="15626" width="5.5703125" customWidth="1"/>
    <col min="15627" max="15627" width="5.85546875" customWidth="1"/>
    <col min="15628" max="15628" width="6.5703125" customWidth="1"/>
    <col min="15629" max="15630" width="5.7109375" customWidth="1"/>
    <col min="15631" max="15631" width="12.140625" customWidth="1"/>
    <col min="15873" max="15873" width="2.85546875" customWidth="1"/>
    <col min="15874" max="15874" width="29" customWidth="1"/>
    <col min="15875" max="15875" width="5.7109375" customWidth="1"/>
    <col min="15876" max="15876" width="5.85546875" customWidth="1"/>
    <col min="15877" max="15877" width="6.5703125" customWidth="1"/>
    <col min="15878" max="15878" width="5.5703125" customWidth="1"/>
    <col min="15879" max="15879" width="6.42578125" customWidth="1"/>
    <col min="15880" max="15880" width="6.7109375" customWidth="1"/>
    <col min="15881" max="15881" width="8" customWidth="1"/>
    <col min="15882" max="15882" width="5.5703125" customWidth="1"/>
    <col min="15883" max="15883" width="5.85546875" customWidth="1"/>
    <col min="15884" max="15884" width="6.5703125" customWidth="1"/>
    <col min="15885" max="15886" width="5.7109375" customWidth="1"/>
    <col min="15887" max="15887" width="12.140625" customWidth="1"/>
    <col min="16129" max="16129" width="2.85546875" customWidth="1"/>
    <col min="16130" max="16130" width="29" customWidth="1"/>
    <col min="16131" max="16131" width="5.7109375" customWidth="1"/>
    <col min="16132" max="16132" width="5.85546875" customWidth="1"/>
    <col min="16133" max="16133" width="6.5703125" customWidth="1"/>
    <col min="16134" max="16134" width="5.5703125" customWidth="1"/>
    <col min="16135" max="16135" width="6.42578125" customWidth="1"/>
    <col min="16136" max="16136" width="6.7109375" customWidth="1"/>
    <col min="16137" max="16137" width="8" customWidth="1"/>
    <col min="16138" max="16138" width="5.5703125" customWidth="1"/>
    <col min="16139" max="16139" width="5.85546875" customWidth="1"/>
    <col min="16140" max="16140" width="6.5703125" customWidth="1"/>
    <col min="16141" max="16142" width="5.7109375" customWidth="1"/>
    <col min="16143" max="16143" width="12.140625" customWidth="1"/>
  </cols>
  <sheetData>
    <row r="1" spans="1:16" ht="15.75" thickBot="1" x14ac:dyDescent="0.3">
      <c r="A1" s="1"/>
      <c r="B1" s="2" t="s">
        <v>0</v>
      </c>
      <c r="C1" s="3"/>
      <c r="D1" s="3" t="s">
        <v>1</v>
      </c>
      <c r="E1" s="3"/>
      <c r="F1" s="3"/>
      <c r="G1" s="3"/>
      <c r="H1" s="3"/>
      <c r="I1" s="3" t="s">
        <v>2</v>
      </c>
      <c r="J1" s="3"/>
      <c r="K1" s="3"/>
      <c r="L1" s="3" t="s">
        <v>3</v>
      </c>
      <c r="M1" s="3"/>
      <c r="N1" s="3"/>
      <c r="O1" s="4"/>
    </row>
    <row r="2" spans="1:16" ht="15.75" thickBot="1" x14ac:dyDescent="0.3">
      <c r="A2" s="5"/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8" t="s">
        <v>16</v>
      </c>
      <c r="O2" s="9" t="s">
        <v>17</v>
      </c>
    </row>
    <row r="3" spans="1:16" ht="15.75" thickBot="1" x14ac:dyDescent="0.3">
      <c r="A3" s="1"/>
      <c r="B3" s="10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12"/>
    </row>
    <row r="4" spans="1:16" x14ac:dyDescent="0.25">
      <c r="A4" s="13">
        <v>1</v>
      </c>
      <c r="B4" s="14" t="s">
        <v>19</v>
      </c>
      <c r="C4" s="15">
        <v>240</v>
      </c>
      <c r="D4" s="15">
        <v>7.56</v>
      </c>
      <c r="E4" s="15">
        <v>6.4</v>
      </c>
      <c r="F4" s="15">
        <v>9.4</v>
      </c>
      <c r="G4" s="15">
        <v>116</v>
      </c>
      <c r="H4" s="15">
        <v>7.0000000000000007E-2</v>
      </c>
      <c r="I4" s="15">
        <v>0.24199999999999999</v>
      </c>
      <c r="J4" s="15">
        <v>2.4300000000000002</v>
      </c>
      <c r="K4" s="15">
        <v>7.0000000000000007E-2</v>
      </c>
      <c r="L4" s="15">
        <v>226.5</v>
      </c>
      <c r="M4" s="15">
        <v>44.5</v>
      </c>
      <c r="N4" s="16">
        <v>0.51</v>
      </c>
      <c r="O4" s="17">
        <v>15</v>
      </c>
      <c r="P4" t="s">
        <v>20</v>
      </c>
    </row>
    <row r="5" spans="1:16" x14ac:dyDescent="0.25">
      <c r="A5" s="17">
        <v>2</v>
      </c>
      <c r="B5" s="18" t="s">
        <v>21</v>
      </c>
      <c r="C5" s="15">
        <v>200</v>
      </c>
      <c r="D5" s="15">
        <v>0.2</v>
      </c>
      <c r="E5" s="15" t="s">
        <v>22</v>
      </c>
      <c r="F5" s="15" t="s">
        <v>22</v>
      </c>
      <c r="G5" s="15">
        <v>57.1</v>
      </c>
      <c r="H5" s="15">
        <v>0</v>
      </c>
      <c r="I5" s="15">
        <v>6.0000000000000001E-3</v>
      </c>
      <c r="J5" s="15">
        <v>0.06</v>
      </c>
      <c r="K5" s="15">
        <v>0</v>
      </c>
      <c r="L5" s="15">
        <v>11.6</v>
      </c>
      <c r="M5" s="15">
        <v>4.5</v>
      </c>
      <c r="N5" s="16">
        <v>0.5</v>
      </c>
      <c r="O5" s="17">
        <v>122</v>
      </c>
      <c r="P5" t="s">
        <v>23</v>
      </c>
    </row>
    <row r="6" spans="1:16" x14ac:dyDescent="0.25">
      <c r="A6" s="19">
        <v>3</v>
      </c>
      <c r="B6" s="20" t="s">
        <v>24</v>
      </c>
      <c r="C6" s="21">
        <v>50</v>
      </c>
      <c r="D6" s="21">
        <v>3.7</v>
      </c>
      <c r="E6" s="21">
        <v>1.45</v>
      </c>
      <c r="F6" s="21">
        <v>25.7</v>
      </c>
      <c r="G6" s="21">
        <v>125</v>
      </c>
      <c r="H6" s="21">
        <v>7.0000000000000007E-2</v>
      </c>
      <c r="I6" s="21">
        <v>0.02</v>
      </c>
      <c r="J6" s="21">
        <v>0</v>
      </c>
      <c r="K6" s="21">
        <v>0</v>
      </c>
      <c r="L6" s="21">
        <v>12.8</v>
      </c>
      <c r="M6" s="21">
        <v>9</v>
      </c>
      <c r="N6" s="22">
        <v>0.7</v>
      </c>
      <c r="O6" s="19"/>
    </row>
    <row r="7" spans="1:16" ht="15.75" thickBot="1" x14ac:dyDescent="0.3">
      <c r="A7" s="5">
        <v>4</v>
      </c>
      <c r="B7" s="6" t="s">
        <v>25</v>
      </c>
      <c r="C7" s="15">
        <v>10</v>
      </c>
      <c r="D7" s="15">
        <v>0.26</v>
      </c>
      <c r="E7" s="15">
        <v>14.5</v>
      </c>
      <c r="F7" s="15">
        <v>0.18</v>
      </c>
      <c r="G7" s="15">
        <v>132.19999999999999</v>
      </c>
      <c r="H7" s="23">
        <v>2E-3</v>
      </c>
      <c r="I7" s="23">
        <v>2E-3</v>
      </c>
      <c r="J7" s="23">
        <v>0</v>
      </c>
      <c r="K7" s="23">
        <v>0.08</v>
      </c>
      <c r="L7" s="23">
        <v>4.8</v>
      </c>
      <c r="M7" s="23">
        <v>0.6</v>
      </c>
      <c r="N7" s="24">
        <v>0.04</v>
      </c>
      <c r="O7" s="5"/>
    </row>
    <row r="8" spans="1:16" x14ac:dyDescent="0.25">
      <c r="A8" s="25"/>
      <c r="B8" s="26" t="s">
        <v>26</v>
      </c>
      <c r="C8" s="27">
        <f t="shared" ref="C8:N8" si="0">SUM(C4:C7)</f>
        <v>500</v>
      </c>
      <c r="D8" s="27">
        <f t="shared" si="0"/>
        <v>11.72</v>
      </c>
      <c r="E8" s="27">
        <f t="shared" si="0"/>
        <v>22.35</v>
      </c>
      <c r="F8" s="27">
        <f t="shared" si="0"/>
        <v>35.28</v>
      </c>
      <c r="G8" s="27">
        <f t="shared" si="0"/>
        <v>430.3</v>
      </c>
      <c r="H8" s="27">
        <f t="shared" si="0"/>
        <v>0.14200000000000002</v>
      </c>
      <c r="I8" s="27">
        <f t="shared" si="0"/>
        <v>0.27</v>
      </c>
      <c r="J8" s="27">
        <f t="shared" si="0"/>
        <v>2.4900000000000002</v>
      </c>
      <c r="K8" s="27">
        <f t="shared" si="0"/>
        <v>0.15000000000000002</v>
      </c>
      <c r="L8" s="27">
        <f t="shared" si="0"/>
        <v>255.70000000000002</v>
      </c>
      <c r="M8" s="27">
        <f t="shared" si="0"/>
        <v>58.6</v>
      </c>
      <c r="N8" s="27">
        <f t="shared" si="0"/>
        <v>1.75</v>
      </c>
      <c r="O8" s="25"/>
    </row>
    <row r="9" spans="1:16" ht="15.75" thickBot="1" x14ac:dyDescent="0.3">
      <c r="A9" s="28"/>
      <c r="B9" s="29" t="s">
        <v>27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28"/>
    </row>
    <row r="10" spans="1:16" ht="12" customHeight="1" x14ac:dyDescent="0.25">
      <c r="A10" s="13">
        <v>1</v>
      </c>
      <c r="B10" s="14" t="s">
        <v>28</v>
      </c>
      <c r="C10" s="23">
        <v>210</v>
      </c>
      <c r="D10" s="23">
        <v>3.99</v>
      </c>
      <c r="E10" s="23">
        <v>1.34</v>
      </c>
      <c r="F10" s="23">
        <v>32.369999999999997</v>
      </c>
      <c r="G10" s="23">
        <v>229.5</v>
      </c>
      <c r="H10" s="23">
        <v>0.14000000000000001</v>
      </c>
      <c r="I10" s="23">
        <v>0.128</v>
      </c>
      <c r="J10" s="23">
        <v>5.17</v>
      </c>
      <c r="K10" s="23">
        <v>0</v>
      </c>
      <c r="L10" s="23">
        <v>41.27</v>
      </c>
      <c r="M10" s="23">
        <v>39.53</v>
      </c>
      <c r="N10" s="24">
        <v>1.008</v>
      </c>
      <c r="O10" s="13">
        <v>96</v>
      </c>
      <c r="P10" t="s">
        <v>29</v>
      </c>
    </row>
    <row r="11" spans="1:16" x14ac:dyDescent="0.25">
      <c r="A11" s="17">
        <v>3</v>
      </c>
      <c r="B11" s="18" t="s">
        <v>30</v>
      </c>
      <c r="C11" s="15">
        <v>150</v>
      </c>
      <c r="D11" s="15">
        <v>7.02</v>
      </c>
      <c r="E11" s="15">
        <v>9.1</v>
      </c>
      <c r="F11" s="15">
        <v>48.32</v>
      </c>
      <c r="G11" s="15">
        <v>291.25</v>
      </c>
      <c r="H11" s="15">
        <v>0.06</v>
      </c>
      <c r="I11" s="15">
        <v>0.02</v>
      </c>
      <c r="J11" s="15">
        <v>0</v>
      </c>
      <c r="K11" s="15">
        <v>0</v>
      </c>
      <c r="L11" s="15">
        <v>12</v>
      </c>
      <c r="M11" s="15">
        <v>9</v>
      </c>
      <c r="N11" s="16">
        <v>0.8</v>
      </c>
      <c r="O11" s="17">
        <v>48</v>
      </c>
      <c r="P11" t="s">
        <v>31</v>
      </c>
    </row>
    <row r="12" spans="1:16" s="35" customFormat="1" ht="13.5" thickBot="1" x14ac:dyDescent="0.25">
      <c r="A12" s="32">
        <v>4</v>
      </c>
      <c r="B12" s="33" t="s">
        <v>32</v>
      </c>
      <c r="C12" s="34">
        <v>90</v>
      </c>
      <c r="D12" s="34">
        <v>14.58</v>
      </c>
      <c r="E12" s="34">
        <v>0.36</v>
      </c>
      <c r="F12" s="34">
        <v>152.01</v>
      </c>
      <c r="G12" s="34">
        <v>54.5</v>
      </c>
      <c r="H12" s="34">
        <v>20.3</v>
      </c>
      <c r="I12" s="34">
        <v>132.9</v>
      </c>
      <c r="J12" s="34">
        <v>1.62</v>
      </c>
      <c r="K12" s="34">
        <v>43</v>
      </c>
      <c r="L12" s="34">
        <v>0.05</v>
      </c>
      <c r="M12" s="34">
        <v>0</v>
      </c>
      <c r="N12" s="34">
        <v>0.02</v>
      </c>
      <c r="O12" s="34"/>
    </row>
    <row r="13" spans="1:16" x14ac:dyDescent="0.25">
      <c r="A13" s="19">
        <v>5</v>
      </c>
      <c r="B13" s="36" t="s">
        <v>33</v>
      </c>
      <c r="C13" s="21">
        <v>60</v>
      </c>
      <c r="D13" s="21">
        <v>0.6</v>
      </c>
      <c r="E13" s="21">
        <v>0.1</v>
      </c>
      <c r="F13" s="21">
        <v>1.9</v>
      </c>
      <c r="G13" s="15">
        <v>12</v>
      </c>
      <c r="H13" s="15">
        <v>0.03</v>
      </c>
      <c r="I13" s="15">
        <v>0.02</v>
      </c>
      <c r="J13" s="15">
        <v>0.43</v>
      </c>
      <c r="K13" s="15">
        <v>0</v>
      </c>
      <c r="L13" s="15">
        <v>1.4</v>
      </c>
      <c r="M13" s="15">
        <v>0.3</v>
      </c>
      <c r="N13" s="16">
        <v>0.5</v>
      </c>
      <c r="O13" s="5"/>
    </row>
    <row r="14" spans="1:16" ht="15.75" thickBot="1" x14ac:dyDescent="0.3">
      <c r="A14" s="19">
        <v>6</v>
      </c>
      <c r="B14" s="36" t="s">
        <v>34</v>
      </c>
      <c r="C14" s="21">
        <v>200</v>
      </c>
      <c r="D14" s="21">
        <v>1</v>
      </c>
      <c r="E14" s="21">
        <v>0.2</v>
      </c>
      <c r="F14" s="21">
        <v>20.2</v>
      </c>
      <c r="G14" s="15">
        <v>92</v>
      </c>
      <c r="H14" s="15">
        <v>0.02</v>
      </c>
      <c r="I14" s="15">
        <v>0.02</v>
      </c>
      <c r="J14" s="15">
        <v>4</v>
      </c>
      <c r="K14" s="15">
        <v>0</v>
      </c>
      <c r="L14" s="15">
        <v>14</v>
      </c>
      <c r="M14" s="15">
        <v>8</v>
      </c>
      <c r="N14" s="16">
        <v>2.8</v>
      </c>
      <c r="O14" s="5"/>
    </row>
    <row r="15" spans="1:16" x14ac:dyDescent="0.25">
      <c r="A15" s="19">
        <v>7</v>
      </c>
      <c r="B15" s="36" t="s">
        <v>35</v>
      </c>
      <c r="C15" s="21">
        <v>20</v>
      </c>
      <c r="D15" s="37">
        <v>2.8</v>
      </c>
      <c r="E15" s="37">
        <v>0.55000000000000004</v>
      </c>
      <c r="F15" s="37">
        <v>21.65</v>
      </c>
      <c r="G15" s="37">
        <v>99.5</v>
      </c>
      <c r="H15" s="37">
        <v>0.01</v>
      </c>
      <c r="I15" s="37">
        <v>0.05</v>
      </c>
      <c r="J15" s="37">
        <v>0</v>
      </c>
      <c r="K15" s="37">
        <v>0</v>
      </c>
      <c r="L15" s="37">
        <v>14.5</v>
      </c>
      <c r="M15" s="37">
        <v>1</v>
      </c>
      <c r="N15" s="38">
        <v>0.15</v>
      </c>
      <c r="O15" s="5"/>
    </row>
    <row r="16" spans="1:16" ht="15.75" thickBot="1" x14ac:dyDescent="0.3">
      <c r="A16" s="19">
        <v>8</v>
      </c>
      <c r="B16" s="20" t="s">
        <v>24</v>
      </c>
      <c r="C16" s="21">
        <v>50</v>
      </c>
      <c r="D16" s="21">
        <v>7.4</v>
      </c>
      <c r="E16" s="21">
        <v>2.9</v>
      </c>
      <c r="F16" s="21">
        <v>51.4</v>
      </c>
      <c r="G16" s="15">
        <v>250</v>
      </c>
      <c r="H16" s="15">
        <v>0.28000000000000003</v>
      </c>
      <c r="I16" s="15">
        <v>0.04</v>
      </c>
      <c r="J16" s="15">
        <v>0</v>
      </c>
      <c r="K16" s="15">
        <v>0</v>
      </c>
      <c r="L16" s="15">
        <v>25.6</v>
      </c>
      <c r="M16" s="15">
        <v>18</v>
      </c>
      <c r="N16" s="16">
        <v>1.4</v>
      </c>
      <c r="O16" s="5"/>
    </row>
    <row r="17" spans="1:18" ht="15.75" thickBot="1" x14ac:dyDescent="0.3">
      <c r="A17" s="9">
        <v>10</v>
      </c>
      <c r="B17" s="39" t="s">
        <v>36</v>
      </c>
      <c r="C17" s="40">
        <v>100</v>
      </c>
      <c r="D17" s="37">
        <v>0.6</v>
      </c>
      <c r="E17" s="37">
        <v>0</v>
      </c>
      <c r="F17" s="37">
        <v>19</v>
      </c>
      <c r="G17" s="37">
        <v>80</v>
      </c>
      <c r="H17" s="37"/>
      <c r="I17" s="37"/>
      <c r="J17" s="37"/>
      <c r="K17" s="37"/>
      <c r="L17" s="37"/>
      <c r="M17" s="37"/>
      <c r="N17" s="38"/>
      <c r="O17" s="9"/>
    </row>
    <row r="18" spans="1:18" ht="15.75" thickBot="1" x14ac:dyDescent="0.3">
      <c r="A18" s="9"/>
      <c r="B18" s="41"/>
      <c r="C18" s="40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9"/>
    </row>
    <row r="19" spans="1:18" ht="15.75" thickBot="1" x14ac:dyDescent="0.3">
      <c r="A19" s="9"/>
      <c r="B19" s="10" t="s">
        <v>26</v>
      </c>
      <c r="C19" s="40">
        <f t="shared" ref="C19:N19" si="1">SUM(C10:C17)</f>
        <v>880</v>
      </c>
      <c r="D19" s="40">
        <f t="shared" si="1"/>
        <v>37.99</v>
      </c>
      <c r="E19" s="40">
        <f t="shared" si="1"/>
        <v>14.549999999999999</v>
      </c>
      <c r="F19" s="40">
        <f t="shared" si="1"/>
        <v>346.84999999999997</v>
      </c>
      <c r="G19" s="40">
        <f t="shared" si="1"/>
        <v>1108.75</v>
      </c>
      <c r="H19" s="40">
        <f t="shared" si="1"/>
        <v>20.840000000000003</v>
      </c>
      <c r="I19" s="40">
        <f t="shared" si="1"/>
        <v>133.17800000000003</v>
      </c>
      <c r="J19" s="40">
        <f t="shared" si="1"/>
        <v>11.219999999999999</v>
      </c>
      <c r="K19" s="40">
        <f t="shared" si="1"/>
        <v>43</v>
      </c>
      <c r="L19" s="40">
        <f t="shared" si="1"/>
        <v>108.82</v>
      </c>
      <c r="M19" s="40">
        <f t="shared" si="1"/>
        <v>75.83</v>
      </c>
      <c r="N19" s="40">
        <f t="shared" si="1"/>
        <v>6.6780000000000008</v>
      </c>
      <c r="O19" s="9"/>
    </row>
    <row r="20" spans="1:18" hidden="1" x14ac:dyDescent="0.25">
      <c r="A20" s="13">
        <v>1</v>
      </c>
      <c r="B20" s="14" t="s">
        <v>37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45"/>
    </row>
    <row r="21" spans="1:18" hidden="1" x14ac:dyDescent="0.25">
      <c r="A21" s="17">
        <v>2</v>
      </c>
      <c r="B21" s="18" t="s">
        <v>38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7"/>
    </row>
    <row r="22" spans="1:18" hidden="1" x14ac:dyDescent="0.25">
      <c r="A22" s="17">
        <v>3</v>
      </c>
      <c r="B22" s="18" t="s">
        <v>39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7"/>
    </row>
    <row r="23" spans="1:18" hidden="1" x14ac:dyDescent="0.25">
      <c r="A23" s="19">
        <v>4</v>
      </c>
      <c r="B23" s="20" t="s">
        <v>40</v>
      </c>
      <c r="C23" s="21"/>
      <c r="D23" s="21"/>
      <c r="E23" s="21"/>
      <c r="F23" s="21"/>
      <c r="G23" s="15"/>
      <c r="H23" s="15"/>
      <c r="I23" s="15"/>
      <c r="J23" s="15"/>
      <c r="K23" s="15"/>
      <c r="L23" s="15"/>
      <c r="M23" s="15"/>
      <c r="N23" s="16"/>
      <c r="O23" s="5"/>
    </row>
    <row r="24" spans="1:18" ht="15.75" hidden="1" thickBot="1" x14ac:dyDescent="0.3">
      <c r="A24" s="1"/>
      <c r="B24" s="10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1"/>
      <c r="O24" s="1"/>
    </row>
    <row r="25" spans="1:18" ht="15.75" thickBot="1" x14ac:dyDescent="0.3">
      <c r="A25" s="46"/>
      <c r="B25" s="47" t="s">
        <v>41</v>
      </c>
      <c r="C25" s="48">
        <f t="shared" ref="C25:N25" si="2">SUM(C8,C19)</f>
        <v>1380</v>
      </c>
      <c r="D25" s="48">
        <f t="shared" si="2"/>
        <v>49.71</v>
      </c>
      <c r="E25" s="48">
        <f t="shared" si="2"/>
        <v>36.9</v>
      </c>
      <c r="F25" s="48">
        <f t="shared" si="2"/>
        <v>382.13</v>
      </c>
      <c r="G25" s="48">
        <f t="shared" si="2"/>
        <v>1539.05</v>
      </c>
      <c r="H25" s="48">
        <f t="shared" si="2"/>
        <v>20.982000000000003</v>
      </c>
      <c r="I25" s="48">
        <f t="shared" si="2"/>
        <v>133.44800000000004</v>
      </c>
      <c r="J25" s="48">
        <f t="shared" si="2"/>
        <v>13.709999999999999</v>
      </c>
      <c r="K25" s="48">
        <f t="shared" si="2"/>
        <v>43.15</v>
      </c>
      <c r="L25" s="48">
        <f t="shared" si="2"/>
        <v>364.52</v>
      </c>
      <c r="M25" s="48">
        <f t="shared" si="2"/>
        <v>134.43</v>
      </c>
      <c r="N25" s="48">
        <f t="shared" si="2"/>
        <v>8.4280000000000008</v>
      </c>
      <c r="O25" s="46"/>
      <c r="P25" s="49"/>
      <c r="Q25" s="49"/>
      <c r="R25" s="49"/>
    </row>
    <row r="26" spans="1:18" ht="15.75" thickBot="1" x14ac:dyDescent="0.3">
      <c r="A26" s="46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0"/>
      <c r="O26" s="51"/>
      <c r="P26" s="49"/>
      <c r="Q26" s="49"/>
      <c r="R26" s="49"/>
    </row>
    <row r="27" spans="1:18" ht="15.75" thickBot="1" x14ac:dyDescent="0.3">
      <c r="A27" s="1"/>
      <c r="B27" s="2" t="s">
        <v>42</v>
      </c>
      <c r="C27" s="3"/>
      <c r="D27" s="3" t="s">
        <v>1</v>
      </c>
      <c r="E27" s="3"/>
      <c r="F27" s="3"/>
      <c r="G27" s="3"/>
      <c r="H27" s="3"/>
      <c r="I27" s="3" t="s">
        <v>2</v>
      </c>
      <c r="J27" s="3"/>
      <c r="K27" s="3"/>
      <c r="L27" s="3" t="s">
        <v>3</v>
      </c>
      <c r="M27" s="3"/>
      <c r="N27" s="3"/>
      <c r="O27" s="4"/>
    </row>
    <row r="28" spans="1:18" ht="15.75" thickBot="1" x14ac:dyDescent="0.3">
      <c r="A28" s="5"/>
      <c r="B28" s="6" t="s">
        <v>4</v>
      </c>
      <c r="C28" s="7" t="s">
        <v>5</v>
      </c>
      <c r="D28" s="7" t="s">
        <v>6</v>
      </c>
      <c r="E28" s="7" t="s">
        <v>7</v>
      </c>
      <c r="F28" s="7" t="s">
        <v>8</v>
      </c>
      <c r="G28" s="7" t="s">
        <v>9</v>
      </c>
      <c r="H28" s="7" t="s">
        <v>10</v>
      </c>
      <c r="I28" s="7" t="s">
        <v>11</v>
      </c>
      <c r="J28" s="7" t="s">
        <v>12</v>
      </c>
      <c r="K28" s="7" t="s">
        <v>13</v>
      </c>
      <c r="L28" s="7" t="s">
        <v>14</v>
      </c>
      <c r="M28" s="7" t="s">
        <v>15</v>
      </c>
      <c r="N28" s="8" t="s">
        <v>16</v>
      </c>
      <c r="O28" s="9"/>
    </row>
    <row r="29" spans="1:18" ht="15.75" thickBot="1" x14ac:dyDescent="0.3">
      <c r="A29" s="1"/>
      <c r="B29" s="10" t="s">
        <v>18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1"/>
      <c r="O29" s="12"/>
    </row>
    <row r="30" spans="1:18" x14ac:dyDescent="0.25">
      <c r="A30" s="13">
        <v>1</v>
      </c>
      <c r="B30" s="14" t="s">
        <v>43</v>
      </c>
      <c r="C30" s="23">
        <v>240</v>
      </c>
      <c r="D30" s="23">
        <v>9.1999999999999993</v>
      </c>
      <c r="E30" s="23">
        <v>12.4</v>
      </c>
      <c r="F30" s="23">
        <v>45.1</v>
      </c>
      <c r="G30" s="23">
        <v>329</v>
      </c>
      <c r="H30" s="23">
        <v>0.15</v>
      </c>
      <c r="I30" s="23">
        <v>0.24</v>
      </c>
      <c r="J30" s="23">
        <v>0</v>
      </c>
      <c r="K30" s="23">
        <v>0</v>
      </c>
      <c r="L30" s="23">
        <v>32</v>
      </c>
      <c r="M30" s="23">
        <v>0</v>
      </c>
      <c r="N30" s="24">
        <v>0.2</v>
      </c>
      <c r="O30" s="13">
        <v>60</v>
      </c>
    </row>
    <row r="31" spans="1:18" x14ac:dyDescent="0.25">
      <c r="A31" s="19">
        <v>2</v>
      </c>
      <c r="B31" s="20" t="s">
        <v>24</v>
      </c>
      <c r="C31" s="21">
        <v>50</v>
      </c>
      <c r="D31" s="21">
        <v>3.7</v>
      </c>
      <c r="E31" s="21">
        <v>1.45</v>
      </c>
      <c r="F31" s="21">
        <v>25.7</v>
      </c>
      <c r="G31" s="21">
        <v>125</v>
      </c>
      <c r="H31" s="21">
        <v>7.0000000000000007E-2</v>
      </c>
      <c r="I31" s="21">
        <v>0.02</v>
      </c>
      <c r="J31" s="21">
        <v>0</v>
      </c>
      <c r="K31" s="21">
        <v>0</v>
      </c>
      <c r="L31" s="21">
        <v>12.8</v>
      </c>
      <c r="M31" s="21">
        <v>9</v>
      </c>
      <c r="N31" s="22">
        <v>0.7</v>
      </c>
      <c r="O31" s="19"/>
    </row>
    <row r="32" spans="1:18" x14ac:dyDescent="0.25">
      <c r="A32" s="5">
        <v>3</v>
      </c>
      <c r="B32" s="6" t="s">
        <v>25</v>
      </c>
      <c r="C32" s="15">
        <v>10</v>
      </c>
      <c r="D32" s="15">
        <v>0.09</v>
      </c>
      <c r="E32" s="15">
        <v>12.375</v>
      </c>
      <c r="F32" s="15">
        <v>0.13500000000000001</v>
      </c>
      <c r="G32" s="15">
        <v>112.2</v>
      </c>
      <c r="H32" s="15"/>
      <c r="I32" s="15"/>
      <c r="J32" s="15"/>
      <c r="K32" s="15"/>
      <c r="L32" s="15"/>
      <c r="M32" s="15"/>
      <c r="N32" s="16"/>
      <c r="O32" s="17"/>
    </row>
    <row r="33" spans="1:18" ht="15.75" thickBot="1" x14ac:dyDescent="0.3">
      <c r="A33" s="17">
        <v>5</v>
      </c>
      <c r="B33" s="18" t="s">
        <v>40</v>
      </c>
      <c r="C33" s="15">
        <v>200</v>
      </c>
      <c r="D33" s="15">
        <v>0.12</v>
      </c>
      <c r="E33" s="15">
        <v>0.03</v>
      </c>
      <c r="F33" s="15">
        <v>12.99</v>
      </c>
      <c r="G33" s="15">
        <v>49.27</v>
      </c>
      <c r="H33" s="15">
        <v>0</v>
      </c>
      <c r="I33" s="15">
        <v>6.0000000000000001E-3</v>
      </c>
      <c r="J33" s="15">
        <v>0.06</v>
      </c>
      <c r="K33" s="15">
        <v>0</v>
      </c>
      <c r="L33" s="15">
        <v>11.6</v>
      </c>
      <c r="M33" s="15">
        <v>4.5</v>
      </c>
      <c r="N33" s="16">
        <v>0.5</v>
      </c>
      <c r="O33" s="17">
        <v>122</v>
      </c>
    </row>
    <row r="34" spans="1:18" x14ac:dyDescent="0.25">
      <c r="A34" s="25"/>
      <c r="B34" s="26" t="s">
        <v>26</v>
      </c>
      <c r="C34" s="27">
        <f t="shared" ref="C34:N34" si="3">SUM(C30:C33)</f>
        <v>500</v>
      </c>
      <c r="D34" s="27">
        <f t="shared" si="3"/>
        <v>13.109999999999998</v>
      </c>
      <c r="E34" s="27">
        <f t="shared" si="3"/>
        <v>26.255000000000003</v>
      </c>
      <c r="F34" s="27">
        <f t="shared" si="3"/>
        <v>83.924999999999997</v>
      </c>
      <c r="G34" s="27">
        <f t="shared" si="3"/>
        <v>615.47</v>
      </c>
      <c r="H34" s="27">
        <f t="shared" si="3"/>
        <v>0.22</v>
      </c>
      <c r="I34" s="27">
        <f t="shared" si="3"/>
        <v>0.26600000000000001</v>
      </c>
      <c r="J34" s="27">
        <f t="shared" si="3"/>
        <v>0.06</v>
      </c>
      <c r="K34" s="27">
        <f t="shared" si="3"/>
        <v>0</v>
      </c>
      <c r="L34" s="27">
        <f t="shared" si="3"/>
        <v>56.4</v>
      </c>
      <c r="M34" s="27">
        <f t="shared" si="3"/>
        <v>13.5</v>
      </c>
      <c r="N34" s="27">
        <f t="shared" si="3"/>
        <v>1.4</v>
      </c>
      <c r="O34" s="25"/>
    </row>
    <row r="35" spans="1:18" ht="15.75" thickBot="1" x14ac:dyDescent="0.3">
      <c r="A35" s="28"/>
      <c r="B35" s="29" t="s">
        <v>27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28"/>
    </row>
    <row r="36" spans="1:18" x14ac:dyDescent="0.25">
      <c r="A36" s="13">
        <v>1</v>
      </c>
      <c r="B36" s="14" t="s">
        <v>44</v>
      </c>
      <c r="C36" s="23">
        <v>210</v>
      </c>
      <c r="D36" s="23">
        <v>8.1300000000000008</v>
      </c>
      <c r="E36" s="23">
        <v>2.5</v>
      </c>
      <c r="F36" s="23">
        <v>24.58</v>
      </c>
      <c r="G36" s="23">
        <v>223</v>
      </c>
      <c r="H36" s="23">
        <v>0.1</v>
      </c>
      <c r="I36" s="23">
        <v>0.09</v>
      </c>
      <c r="J36" s="23">
        <v>8.56</v>
      </c>
      <c r="K36" s="23">
        <v>0.02</v>
      </c>
      <c r="L36" s="23">
        <v>81.34</v>
      </c>
      <c r="M36" s="23">
        <v>38.29</v>
      </c>
      <c r="N36" s="24">
        <v>2.02</v>
      </c>
      <c r="O36" s="13">
        <v>11</v>
      </c>
      <c r="P36" t="s">
        <v>45</v>
      </c>
    </row>
    <row r="37" spans="1:18" x14ac:dyDescent="0.25">
      <c r="A37" s="17">
        <v>3</v>
      </c>
      <c r="B37" s="18" t="s">
        <v>46</v>
      </c>
      <c r="C37" s="15">
        <v>150</v>
      </c>
      <c r="D37" s="15">
        <v>8.19</v>
      </c>
      <c r="E37" s="15">
        <v>2.1190000000000002</v>
      </c>
      <c r="F37" s="15">
        <v>41.28</v>
      </c>
      <c r="G37" s="15">
        <v>214</v>
      </c>
      <c r="H37" s="15">
        <v>0.04</v>
      </c>
      <c r="I37" s="15">
        <v>0.03</v>
      </c>
      <c r="J37" s="15">
        <v>0</v>
      </c>
      <c r="K37" s="15">
        <v>0</v>
      </c>
      <c r="L37" s="15">
        <v>20</v>
      </c>
      <c r="M37" s="15">
        <v>36</v>
      </c>
      <c r="N37" s="16">
        <v>0.8</v>
      </c>
      <c r="O37" s="17">
        <v>28</v>
      </c>
      <c r="P37" t="s">
        <v>47</v>
      </c>
    </row>
    <row r="38" spans="1:18" x14ac:dyDescent="0.25">
      <c r="A38" s="17">
        <v>4</v>
      </c>
      <c r="B38" s="18" t="s">
        <v>48</v>
      </c>
      <c r="C38" s="15">
        <v>20</v>
      </c>
      <c r="D38" s="15">
        <v>1.04</v>
      </c>
      <c r="E38" s="15">
        <v>10.065</v>
      </c>
      <c r="F38" s="15">
        <v>6.68</v>
      </c>
      <c r="G38" s="15">
        <v>118.7</v>
      </c>
      <c r="H38" s="15">
        <v>0.01</v>
      </c>
      <c r="I38" s="15">
        <v>0.01</v>
      </c>
      <c r="J38" s="15">
        <v>0.43</v>
      </c>
      <c r="K38" s="15">
        <v>0</v>
      </c>
      <c r="L38" s="15">
        <v>1.4</v>
      </c>
      <c r="M38" s="15">
        <v>0.3</v>
      </c>
      <c r="N38" s="16">
        <v>0.5</v>
      </c>
      <c r="O38" s="17">
        <v>12</v>
      </c>
      <c r="P38" t="s">
        <v>49</v>
      </c>
    </row>
    <row r="39" spans="1:18" x14ac:dyDescent="0.25">
      <c r="A39" s="19">
        <v>5</v>
      </c>
      <c r="B39" s="20" t="s">
        <v>50</v>
      </c>
      <c r="C39" s="15">
        <v>90</v>
      </c>
      <c r="D39" s="15">
        <v>17.04</v>
      </c>
      <c r="E39" s="15">
        <v>5.96</v>
      </c>
      <c r="F39" s="15">
        <v>6.18</v>
      </c>
      <c r="G39" s="15">
        <v>250</v>
      </c>
      <c r="H39" s="15">
        <v>144.30000000000001</v>
      </c>
      <c r="I39" s="15">
        <v>0.12</v>
      </c>
      <c r="J39" s="15">
        <v>0</v>
      </c>
      <c r="K39" s="15">
        <v>0</v>
      </c>
      <c r="L39" s="15">
        <v>22</v>
      </c>
      <c r="M39" s="15">
        <v>26</v>
      </c>
      <c r="N39" s="16">
        <v>1.6</v>
      </c>
      <c r="O39" s="19">
        <v>20</v>
      </c>
      <c r="P39" t="s">
        <v>51</v>
      </c>
      <c r="Q39" t="s">
        <v>52</v>
      </c>
      <c r="R39" t="s">
        <v>53</v>
      </c>
    </row>
    <row r="40" spans="1:18" x14ac:dyDescent="0.25">
      <c r="A40" s="19">
        <v>6</v>
      </c>
      <c r="B40" s="36" t="s">
        <v>33</v>
      </c>
      <c r="C40" s="21">
        <v>60</v>
      </c>
      <c r="D40" s="21">
        <v>0.6</v>
      </c>
      <c r="E40" s="21">
        <v>0.1</v>
      </c>
      <c r="F40" s="21">
        <v>1.9</v>
      </c>
      <c r="G40" s="15">
        <v>12</v>
      </c>
      <c r="H40" s="15">
        <v>0.03</v>
      </c>
      <c r="I40" s="15">
        <v>0.02</v>
      </c>
      <c r="J40" s="15">
        <v>0.43</v>
      </c>
      <c r="K40" s="15">
        <v>0</v>
      </c>
      <c r="L40" s="15">
        <v>1.4</v>
      </c>
      <c r="M40" s="15">
        <v>0.3</v>
      </c>
      <c r="N40" s="16">
        <v>0.5</v>
      </c>
      <c r="O40" s="5"/>
    </row>
    <row r="41" spans="1:18" ht="15.75" thickBot="1" x14ac:dyDescent="0.3">
      <c r="A41" s="5">
        <v>7</v>
      </c>
      <c r="B41" s="52" t="s">
        <v>34</v>
      </c>
      <c r="C41" s="6">
        <v>200</v>
      </c>
      <c r="D41" s="7">
        <v>1</v>
      </c>
      <c r="E41" s="7">
        <v>0.2</v>
      </c>
      <c r="F41" s="7">
        <v>20.2</v>
      </c>
      <c r="G41" s="7">
        <v>92</v>
      </c>
      <c r="H41" s="7">
        <v>0.02</v>
      </c>
      <c r="I41" s="7">
        <v>0.02</v>
      </c>
      <c r="J41" s="7">
        <v>4</v>
      </c>
      <c r="K41" s="7">
        <v>0</v>
      </c>
      <c r="L41" s="7">
        <v>14</v>
      </c>
      <c r="M41" s="7">
        <v>8</v>
      </c>
      <c r="N41" s="8">
        <v>2.8</v>
      </c>
      <c r="O41" s="5"/>
    </row>
    <row r="42" spans="1:18" x14ac:dyDescent="0.25">
      <c r="A42" s="19">
        <v>7</v>
      </c>
      <c r="B42" s="36" t="s">
        <v>35</v>
      </c>
      <c r="C42" s="21">
        <v>20</v>
      </c>
      <c r="D42" s="37">
        <v>2.8</v>
      </c>
      <c r="E42" s="37">
        <v>0.55000000000000004</v>
      </c>
      <c r="F42" s="37">
        <v>21.65</v>
      </c>
      <c r="G42" s="37">
        <v>99.5</v>
      </c>
      <c r="H42" s="37">
        <v>0.01</v>
      </c>
      <c r="I42" s="37">
        <v>0.05</v>
      </c>
      <c r="J42" s="37">
        <v>0</v>
      </c>
      <c r="K42" s="37">
        <v>0</v>
      </c>
      <c r="L42" s="37">
        <v>14.5</v>
      </c>
      <c r="M42" s="37">
        <v>1</v>
      </c>
      <c r="N42" s="38">
        <v>0.15</v>
      </c>
      <c r="O42" s="5"/>
    </row>
    <row r="43" spans="1:18" ht="15.75" thickBot="1" x14ac:dyDescent="0.3">
      <c r="A43" s="19">
        <v>8</v>
      </c>
      <c r="B43" s="20" t="s">
        <v>24</v>
      </c>
      <c r="C43" s="21">
        <v>50</v>
      </c>
      <c r="D43" s="21">
        <v>7.4</v>
      </c>
      <c r="E43" s="21">
        <v>2.9</v>
      </c>
      <c r="F43" s="21">
        <v>51.4</v>
      </c>
      <c r="G43" s="15">
        <v>250</v>
      </c>
      <c r="H43" s="15">
        <v>0.28000000000000003</v>
      </c>
      <c r="I43" s="15">
        <v>0.04</v>
      </c>
      <c r="J43" s="15">
        <v>0</v>
      </c>
      <c r="K43" s="15">
        <v>0</v>
      </c>
      <c r="L43" s="15">
        <v>25.6</v>
      </c>
      <c r="M43" s="15">
        <v>18</v>
      </c>
      <c r="N43" s="16">
        <v>1.4</v>
      </c>
      <c r="O43" s="5"/>
    </row>
    <row r="44" spans="1:18" ht="15.75" thickBot="1" x14ac:dyDescent="0.3">
      <c r="A44" s="9">
        <v>10</v>
      </c>
      <c r="B44" s="53" t="s">
        <v>36</v>
      </c>
      <c r="C44" s="40">
        <v>100</v>
      </c>
      <c r="D44" s="37">
        <v>0.3</v>
      </c>
      <c r="E44" s="37">
        <v>0</v>
      </c>
      <c r="F44" s="37">
        <v>3</v>
      </c>
      <c r="G44" s="37">
        <v>13.5</v>
      </c>
      <c r="H44" s="37"/>
      <c r="I44" s="37"/>
      <c r="J44" s="37"/>
      <c r="K44" s="37"/>
      <c r="L44" s="37"/>
      <c r="M44" s="37"/>
      <c r="N44" s="38"/>
      <c r="O44" s="9"/>
    </row>
    <row r="45" spans="1:18" ht="15.75" thickBot="1" x14ac:dyDescent="0.3">
      <c r="A45" s="9"/>
      <c r="B45" s="10" t="s">
        <v>26</v>
      </c>
      <c r="C45" s="40">
        <f>SUM(C36:C44)</f>
        <v>900</v>
      </c>
      <c r="D45" s="40">
        <f t="shared" ref="D45:N45" si="4">SUM(D36:D44)</f>
        <v>46.499999999999993</v>
      </c>
      <c r="E45" s="40">
        <f t="shared" si="4"/>
        <v>24.393999999999998</v>
      </c>
      <c r="F45" s="40">
        <f t="shared" si="4"/>
        <v>176.87</v>
      </c>
      <c r="G45" s="40">
        <f t="shared" si="4"/>
        <v>1272.7</v>
      </c>
      <c r="H45" s="40">
        <f t="shared" si="4"/>
        <v>144.79000000000002</v>
      </c>
      <c r="I45" s="40">
        <f t="shared" si="4"/>
        <v>0.38</v>
      </c>
      <c r="J45" s="40">
        <f t="shared" si="4"/>
        <v>13.42</v>
      </c>
      <c r="K45" s="40">
        <f t="shared" si="4"/>
        <v>0.02</v>
      </c>
      <c r="L45" s="40">
        <f t="shared" si="4"/>
        <v>180.24</v>
      </c>
      <c r="M45" s="40">
        <f t="shared" si="4"/>
        <v>127.88999999999999</v>
      </c>
      <c r="N45" s="40">
        <f t="shared" si="4"/>
        <v>9.77</v>
      </c>
      <c r="O45" s="9"/>
    </row>
    <row r="46" spans="1:18" ht="15.75" hidden="1" thickBot="1" x14ac:dyDescent="0.3">
      <c r="A46" s="17">
        <v>2</v>
      </c>
      <c r="B46" s="18" t="s">
        <v>54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17"/>
    </row>
    <row r="47" spans="1:18" ht="15.75" hidden="1" thickBot="1" x14ac:dyDescent="0.3">
      <c r="A47" s="9"/>
      <c r="B47" s="20" t="s">
        <v>55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19"/>
    </row>
    <row r="48" spans="1:18" ht="15.75" hidden="1" thickBot="1" x14ac:dyDescent="0.3">
      <c r="A48" s="1"/>
      <c r="B48" s="10" t="s">
        <v>26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  <c r="O48" s="1"/>
    </row>
    <row r="49" spans="1:17" ht="15.75" thickBot="1" x14ac:dyDescent="0.3">
      <c r="A49" s="54"/>
      <c r="B49" s="55" t="s">
        <v>41</v>
      </c>
      <c r="C49" s="56">
        <f t="shared" ref="C49:N49" si="5">SUM(C45,C34)</f>
        <v>1400</v>
      </c>
      <c r="D49" s="56">
        <f t="shared" si="5"/>
        <v>59.609999999999992</v>
      </c>
      <c r="E49" s="56">
        <f t="shared" si="5"/>
        <v>50.649000000000001</v>
      </c>
      <c r="F49" s="56">
        <f t="shared" si="5"/>
        <v>260.79500000000002</v>
      </c>
      <c r="G49" s="56">
        <f t="shared" si="5"/>
        <v>1888.17</v>
      </c>
      <c r="H49" s="56">
        <f t="shared" si="5"/>
        <v>145.01000000000002</v>
      </c>
      <c r="I49" s="56">
        <f t="shared" si="5"/>
        <v>0.64600000000000002</v>
      </c>
      <c r="J49" s="56">
        <f t="shared" si="5"/>
        <v>13.48</v>
      </c>
      <c r="K49" s="56">
        <f t="shared" si="5"/>
        <v>0.02</v>
      </c>
      <c r="L49" s="56">
        <f t="shared" si="5"/>
        <v>236.64000000000001</v>
      </c>
      <c r="M49" s="56">
        <f t="shared" si="5"/>
        <v>141.38999999999999</v>
      </c>
      <c r="N49" s="56">
        <f t="shared" si="5"/>
        <v>11.17</v>
      </c>
      <c r="O49" s="57"/>
    </row>
    <row r="50" spans="1:17" ht="15.75" thickBot="1" x14ac:dyDescent="0.3"/>
    <row r="51" spans="1:17" ht="15.75" thickBot="1" x14ac:dyDescent="0.3">
      <c r="A51" s="1"/>
      <c r="B51" s="2" t="s">
        <v>56</v>
      </c>
      <c r="C51" s="3"/>
      <c r="D51" s="3" t="s">
        <v>1</v>
      </c>
      <c r="E51" s="3"/>
      <c r="F51" s="3"/>
      <c r="G51" s="3"/>
      <c r="H51" s="3"/>
      <c r="I51" s="3" t="s">
        <v>2</v>
      </c>
      <c r="J51" s="3"/>
      <c r="K51" s="3"/>
      <c r="L51" s="3" t="s">
        <v>3</v>
      </c>
      <c r="M51" s="3"/>
      <c r="N51" s="3"/>
      <c r="O51" s="4"/>
    </row>
    <row r="52" spans="1:17" ht="15.75" thickBot="1" x14ac:dyDescent="0.3">
      <c r="A52" s="5"/>
      <c r="B52" s="6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7" t="s">
        <v>9</v>
      </c>
      <c r="H52" s="7" t="s">
        <v>10</v>
      </c>
      <c r="I52" s="7" t="s">
        <v>11</v>
      </c>
      <c r="J52" s="7" t="s">
        <v>12</v>
      </c>
      <c r="K52" s="7" t="s">
        <v>13</v>
      </c>
      <c r="L52" s="7" t="s">
        <v>14</v>
      </c>
      <c r="M52" s="7" t="s">
        <v>15</v>
      </c>
      <c r="N52" s="8" t="s">
        <v>16</v>
      </c>
      <c r="O52" s="9"/>
    </row>
    <row r="53" spans="1:17" ht="15.75" thickBot="1" x14ac:dyDescent="0.3">
      <c r="A53" s="1"/>
      <c r="B53" s="10" t="s">
        <v>18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1"/>
      <c r="O53" s="12"/>
    </row>
    <row r="54" spans="1:17" x14ac:dyDescent="0.25">
      <c r="A54" s="13">
        <v>2</v>
      </c>
      <c r="B54" s="14" t="s">
        <v>57</v>
      </c>
      <c r="C54" s="23">
        <v>100</v>
      </c>
      <c r="D54" s="23">
        <v>6.94</v>
      </c>
      <c r="E54" s="23">
        <v>5.49</v>
      </c>
      <c r="F54" s="23">
        <v>0.31</v>
      </c>
      <c r="G54" s="23">
        <v>75.260000000000005</v>
      </c>
      <c r="H54" s="23">
        <v>3.3000000000000002E-2</v>
      </c>
      <c r="I54" s="23">
        <v>0.1</v>
      </c>
      <c r="J54" s="23">
        <v>0</v>
      </c>
      <c r="K54" s="23">
        <v>0.9</v>
      </c>
      <c r="L54" s="23">
        <v>26.1</v>
      </c>
      <c r="M54" s="23">
        <v>5.74</v>
      </c>
      <c r="N54" s="24">
        <v>1.1000000000000001</v>
      </c>
      <c r="O54" s="13">
        <v>12</v>
      </c>
      <c r="P54" t="s">
        <v>58</v>
      </c>
      <c r="Q54" t="s">
        <v>59</v>
      </c>
    </row>
    <row r="55" spans="1:17" ht="15.75" thickBot="1" x14ac:dyDescent="0.3">
      <c r="A55" s="17">
        <v>2</v>
      </c>
      <c r="B55" s="18" t="s">
        <v>60</v>
      </c>
      <c r="C55" s="21">
        <v>200</v>
      </c>
      <c r="D55" s="15">
        <v>0.12</v>
      </c>
      <c r="E55" s="15">
        <v>0.03</v>
      </c>
      <c r="F55" s="15">
        <v>12.99</v>
      </c>
      <c r="G55" s="15">
        <v>49.27</v>
      </c>
      <c r="H55" s="15">
        <v>0</v>
      </c>
      <c r="I55" s="15">
        <v>6.0000000000000001E-3</v>
      </c>
      <c r="J55" s="15">
        <v>0.06</v>
      </c>
      <c r="K55" s="15">
        <v>0</v>
      </c>
      <c r="L55" s="15">
        <v>11.6</v>
      </c>
      <c r="M55" s="15">
        <v>4.5</v>
      </c>
      <c r="N55" s="16">
        <v>0.5</v>
      </c>
      <c r="O55" s="17">
        <v>122</v>
      </c>
    </row>
    <row r="56" spans="1:17" ht="15.75" thickBot="1" x14ac:dyDescent="0.3">
      <c r="A56" s="9">
        <v>9</v>
      </c>
      <c r="B56" s="39" t="s">
        <v>36</v>
      </c>
      <c r="C56" s="40">
        <v>200</v>
      </c>
      <c r="D56" s="37">
        <v>1.8</v>
      </c>
      <c r="E56" s="37">
        <v>0</v>
      </c>
      <c r="F56" s="37">
        <v>16.8</v>
      </c>
      <c r="G56" s="37">
        <v>76</v>
      </c>
      <c r="H56" s="37"/>
      <c r="I56" s="37"/>
      <c r="J56" s="37"/>
      <c r="K56" s="37"/>
      <c r="L56" s="37"/>
      <c r="M56" s="37"/>
      <c r="N56" s="38"/>
      <c r="O56" s="9"/>
    </row>
    <row r="57" spans="1:17" x14ac:dyDescent="0.25">
      <c r="A57" s="25"/>
      <c r="B57" s="26" t="s">
        <v>26</v>
      </c>
      <c r="C57" s="27">
        <f t="shared" ref="C57:N57" si="6">SUM(C54:C56)</f>
        <v>500</v>
      </c>
      <c r="D57" s="27">
        <f t="shared" si="6"/>
        <v>8.8600000000000012</v>
      </c>
      <c r="E57" s="27">
        <f t="shared" si="6"/>
        <v>5.5200000000000005</v>
      </c>
      <c r="F57" s="27">
        <f t="shared" si="6"/>
        <v>30.1</v>
      </c>
      <c r="G57" s="27">
        <f t="shared" si="6"/>
        <v>200.53</v>
      </c>
      <c r="H57" s="27">
        <f t="shared" si="6"/>
        <v>3.3000000000000002E-2</v>
      </c>
      <c r="I57" s="27">
        <f t="shared" si="6"/>
        <v>0.10600000000000001</v>
      </c>
      <c r="J57" s="27">
        <f t="shared" si="6"/>
        <v>0.06</v>
      </c>
      <c r="K57" s="27">
        <f t="shared" si="6"/>
        <v>0.9</v>
      </c>
      <c r="L57" s="27">
        <f t="shared" si="6"/>
        <v>37.700000000000003</v>
      </c>
      <c r="M57" s="27">
        <f t="shared" si="6"/>
        <v>10.24</v>
      </c>
      <c r="N57" s="27">
        <f t="shared" si="6"/>
        <v>1.6</v>
      </c>
      <c r="O57" s="25"/>
    </row>
    <row r="58" spans="1:17" ht="15.75" thickBot="1" x14ac:dyDescent="0.3">
      <c r="A58" s="28"/>
      <c r="B58" s="29" t="s">
        <v>27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8"/>
    </row>
    <row r="59" spans="1:17" x14ac:dyDescent="0.25">
      <c r="A59" s="58">
        <v>1</v>
      </c>
      <c r="B59" s="20" t="s">
        <v>61</v>
      </c>
      <c r="C59" s="21">
        <v>230</v>
      </c>
      <c r="D59" s="59">
        <v>4.4000000000000004</v>
      </c>
      <c r="E59" s="21">
        <v>1.2729999999999999</v>
      </c>
      <c r="F59" s="59">
        <v>40.24</v>
      </c>
      <c r="G59" s="59">
        <v>262.10000000000002</v>
      </c>
      <c r="H59" s="59">
        <v>0.05</v>
      </c>
      <c r="I59" s="59">
        <v>0.05</v>
      </c>
      <c r="J59" s="59">
        <v>20.5</v>
      </c>
      <c r="K59" s="59">
        <v>0</v>
      </c>
      <c r="L59" s="59">
        <v>65</v>
      </c>
      <c r="M59" s="59">
        <v>25</v>
      </c>
      <c r="N59" s="60">
        <v>0.8</v>
      </c>
      <c r="O59" s="61">
        <v>13</v>
      </c>
      <c r="P59" s="62" t="s">
        <v>62</v>
      </c>
    </row>
    <row r="60" spans="1:17" x14ac:dyDescent="0.25">
      <c r="A60" s="17">
        <v>2</v>
      </c>
      <c r="B60" s="18" t="s">
        <v>63</v>
      </c>
      <c r="C60" s="15">
        <v>150</v>
      </c>
      <c r="D60" s="15">
        <v>6.1870000000000003</v>
      </c>
      <c r="E60" s="15">
        <v>8.4849999999999994</v>
      </c>
      <c r="F60" s="15">
        <v>54.396999999999998</v>
      </c>
      <c r="G60" s="15">
        <v>316.37</v>
      </c>
      <c r="H60" s="15">
        <v>0.2</v>
      </c>
      <c r="I60" s="15">
        <v>0.13</v>
      </c>
      <c r="J60" s="15">
        <v>7.5</v>
      </c>
      <c r="K60" s="15">
        <v>5.3</v>
      </c>
      <c r="L60" s="15">
        <v>53.3</v>
      </c>
      <c r="M60" s="15">
        <v>40</v>
      </c>
      <c r="N60" s="16">
        <v>1.3</v>
      </c>
      <c r="O60" s="17">
        <v>120</v>
      </c>
      <c r="P60" t="s">
        <v>64</v>
      </c>
    </row>
    <row r="61" spans="1:17" x14ac:dyDescent="0.25">
      <c r="A61" s="19">
        <v>3</v>
      </c>
      <c r="B61" s="20" t="s">
        <v>65</v>
      </c>
      <c r="C61" s="21">
        <v>90</v>
      </c>
      <c r="D61" s="21">
        <v>15.07</v>
      </c>
      <c r="E61" s="21">
        <v>4.01</v>
      </c>
      <c r="F61" s="21">
        <v>1.97</v>
      </c>
      <c r="G61" s="21">
        <v>102.7</v>
      </c>
      <c r="H61" s="21">
        <v>0.04</v>
      </c>
      <c r="I61" s="21">
        <v>0.03</v>
      </c>
      <c r="J61" s="21">
        <v>0</v>
      </c>
      <c r="K61" s="21">
        <v>6</v>
      </c>
      <c r="L61" s="21">
        <v>24</v>
      </c>
      <c r="M61" s="21">
        <v>13</v>
      </c>
      <c r="N61" s="22">
        <v>0.25</v>
      </c>
      <c r="O61" s="19">
        <v>14</v>
      </c>
      <c r="P61" t="s">
        <v>66</v>
      </c>
    </row>
    <row r="62" spans="1:17" ht="15.75" thickBot="1" x14ac:dyDescent="0.3">
      <c r="A62" s="19">
        <v>4</v>
      </c>
      <c r="B62" s="20" t="s">
        <v>24</v>
      </c>
      <c r="C62" s="21">
        <v>20</v>
      </c>
      <c r="D62" s="21">
        <v>7.4</v>
      </c>
      <c r="E62" s="21">
        <v>2.9</v>
      </c>
      <c r="F62" s="21">
        <v>51.4</v>
      </c>
      <c r="G62" s="15">
        <v>250</v>
      </c>
      <c r="H62" s="15">
        <v>0.28000000000000003</v>
      </c>
      <c r="I62" s="15">
        <v>0.04</v>
      </c>
      <c r="J62" s="15">
        <v>0</v>
      </c>
      <c r="K62" s="15">
        <v>0</v>
      </c>
      <c r="L62" s="15">
        <v>25.6</v>
      </c>
      <c r="M62" s="15">
        <v>18</v>
      </c>
      <c r="N62" s="16">
        <v>1.4</v>
      </c>
      <c r="O62" s="5"/>
    </row>
    <row r="63" spans="1:17" x14ac:dyDescent="0.25">
      <c r="A63" s="19">
        <v>5</v>
      </c>
      <c r="B63" s="36" t="s">
        <v>35</v>
      </c>
      <c r="C63" s="21">
        <v>50</v>
      </c>
      <c r="D63" s="37">
        <v>2.8</v>
      </c>
      <c r="E63" s="37">
        <v>0.55000000000000004</v>
      </c>
      <c r="F63" s="37">
        <v>21.65</v>
      </c>
      <c r="G63" s="37">
        <v>99.5</v>
      </c>
      <c r="H63" s="37">
        <v>0.01</v>
      </c>
      <c r="I63" s="37">
        <v>0.05</v>
      </c>
      <c r="J63" s="37">
        <v>0</v>
      </c>
      <c r="K63" s="37">
        <v>0</v>
      </c>
      <c r="L63" s="37">
        <v>14.5</v>
      </c>
      <c r="M63" s="37">
        <v>1</v>
      </c>
      <c r="N63" s="38">
        <v>0.15</v>
      </c>
      <c r="O63" s="5"/>
    </row>
    <row r="64" spans="1:17" ht="15.75" thickBot="1" x14ac:dyDescent="0.3">
      <c r="A64" s="19">
        <v>6</v>
      </c>
      <c r="B64" s="36" t="s">
        <v>33</v>
      </c>
      <c r="C64" s="21">
        <v>60</v>
      </c>
      <c r="D64" s="21">
        <v>0.6</v>
      </c>
      <c r="E64" s="21">
        <v>0.1</v>
      </c>
      <c r="F64" s="21">
        <v>1.9</v>
      </c>
      <c r="G64" s="15">
        <v>12</v>
      </c>
      <c r="H64" s="15">
        <v>0.03</v>
      </c>
      <c r="I64" s="15">
        <v>0.02</v>
      </c>
      <c r="J64" s="15">
        <v>0.43</v>
      </c>
      <c r="K64" s="15">
        <v>0</v>
      </c>
      <c r="L64" s="15">
        <v>1.4</v>
      </c>
      <c r="M64" s="15">
        <v>0.3</v>
      </c>
      <c r="N64" s="16">
        <v>0.5</v>
      </c>
      <c r="O64" s="5"/>
    </row>
    <row r="65" spans="1:18" ht="15.75" thickBot="1" x14ac:dyDescent="0.3">
      <c r="A65" s="9">
        <v>7</v>
      </c>
      <c r="B65" s="52" t="s">
        <v>34</v>
      </c>
      <c r="C65" s="6">
        <v>200</v>
      </c>
      <c r="D65" s="7">
        <v>1</v>
      </c>
      <c r="E65" s="7">
        <v>0.2</v>
      </c>
      <c r="F65" s="7">
        <v>20.2</v>
      </c>
      <c r="G65" s="7">
        <v>92</v>
      </c>
      <c r="H65" s="7">
        <v>0.02</v>
      </c>
      <c r="I65" s="7">
        <v>0.02</v>
      </c>
      <c r="J65" s="7">
        <v>4</v>
      </c>
      <c r="K65" s="7">
        <v>0</v>
      </c>
      <c r="L65" s="7">
        <v>14</v>
      </c>
      <c r="M65" s="7">
        <v>8</v>
      </c>
      <c r="N65" s="8">
        <v>2.8</v>
      </c>
      <c r="O65" s="5"/>
    </row>
    <row r="66" spans="1:18" ht="15.75" thickBot="1" x14ac:dyDescent="0.3">
      <c r="A66" s="9"/>
      <c r="B66" s="10" t="s">
        <v>26</v>
      </c>
      <c r="C66" s="40">
        <f t="shared" ref="C66:N66" si="7">SUM(C59:C65)</f>
        <v>800</v>
      </c>
      <c r="D66" s="40">
        <f t="shared" si="7"/>
        <v>37.457000000000001</v>
      </c>
      <c r="E66" s="40">
        <f t="shared" si="7"/>
        <v>17.518000000000001</v>
      </c>
      <c r="F66" s="40">
        <f t="shared" si="7"/>
        <v>191.75700000000001</v>
      </c>
      <c r="G66" s="40">
        <f t="shared" si="7"/>
        <v>1134.67</v>
      </c>
      <c r="H66" s="40">
        <f t="shared" si="7"/>
        <v>0.63000000000000012</v>
      </c>
      <c r="I66" s="40">
        <f t="shared" si="7"/>
        <v>0.34</v>
      </c>
      <c r="J66" s="40">
        <f t="shared" si="7"/>
        <v>32.43</v>
      </c>
      <c r="K66" s="40">
        <f t="shared" si="7"/>
        <v>11.3</v>
      </c>
      <c r="L66" s="40">
        <f t="shared" si="7"/>
        <v>197.8</v>
      </c>
      <c r="M66" s="40">
        <f t="shared" si="7"/>
        <v>105.3</v>
      </c>
      <c r="N66" s="40">
        <f t="shared" si="7"/>
        <v>7.2</v>
      </c>
      <c r="O66" s="9"/>
    </row>
    <row r="67" spans="1:18" hidden="1" x14ac:dyDescent="0.25">
      <c r="A67" s="17"/>
      <c r="B67" s="18" t="s">
        <v>67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7"/>
    </row>
    <row r="68" spans="1:18" hidden="1" x14ac:dyDescent="0.25">
      <c r="A68" s="19">
        <v>4</v>
      </c>
      <c r="B68" s="20" t="s">
        <v>40</v>
      </c>
      <c r="C68" s="21"/>
      <c r="D68" s="21"/>
      <c r="E68" s="21"/>
      <c r="F68" s="21"/>
      <c r="G68" s="15"/>
      <c r="H68" s="15"/>
      <c r="I68" s="15"/>
      <c r="J68" s="15"/>
      <c r="K68" s="15"/>
      <c r="L68" s="15"/>
      <c r="M68" s="15"/>
      <c r="N68" s="16"/>
      <c r="O68" s="5"/>
    </row>
    <row r="69" spans="1:18" ht="15.75" hidden="1" thickBot="1" x14ac:dyDescent="0.3">
      <c r="A69" s="1"/>
      <c r="B69" s="10" t="s">
        <v>26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1"/>
      <c r="O69" s="1"/>
    </row>
    <row r="70" spans="1:18" ht="15.75" thickBot="1" x14ac:dyDescent="0.3">
      <c r="A70" s="46"/>
      <c r="B70" s="47" t="s">
        <v>41</v>
      </c>
      <c r="C70" s="48">
        <f t="shared" ref="C70:N70" si="8">SUM(C57,C66)</f>
        <v>1300</v>
      </c>
      <c r="D70" s="48">
        <f t="shared" si="8"/>
        <v>46.317</v>
      </c>
      <c r="E70" s="48">
        <f t="shared" si="8"/>
        <v>23.038</v>
      </c>
      <c r="F70" s="48">
        <f t="shared" si="8"/>
        <v>221.857</v>
      </c>
      <c r="G70" s="48">
        <f t="shared" si="8"/>
        <v>1335.2</v>
      </c>
      <c r="H70" s="48">
        <f t="shared" si="8"/>
        <v>0.66300000000000014</v>
      </c>
      <c r="I70" s="48">
        <f t="shared" si="8"/>
        <v>0.44600000000000006</v>
      </c>
      <c r="J70" s="48">
        <f t="shared" si="8"/>
        <v>32.49</v>
      </c>
      <c r="K70" s="48">
        <f t="shared" si="8"/>
        <v>12.200000000000001</v>
      </c>
      <c r="L70" s="48">
        <f t="shared" si="8"/>
        <v>235.5</v>
      </c>
      <c r="M70" s="48">
        <f t="shared" si="8"/>
        <v>115.53999999999999</v>
      </c>
      <c r="N70" s="48">
        <f t="shared" si="8"/>
        <v>8.8000000000000007</v>
      </c>
      <c r="O70" s="46"/>
      <c r="P70" s="49"/>
      <c r="Q70" s="49"/>
      <c r="R70" s="49"/>
    </row>
    <row r="71" spans="1:18" ht="15.75" thickBot="1" x14ac:dyDescent="0.3"/>
    <row r="72" spans="1:18" ht="15.75" thickBot="1" x14ac:dyDescent="0.3">
      <c r="A72" s="1"/>
      <c r="B72" s="2" t="s">
        <v>68</v>
      </c>
      <c r="C72" s="3"/>
      <c r="D72" s="3" t="s">
        <v>1</v>
      </c>
      <c r="E72" s="3"/>
      <c r="F72" s="3"/>
      <c r="G72" s="3"/>
      <c r="H72" s="3"/>
      <c r="I72" s="3" t="s">
        <v>2</v>
      </c>
      <c r="J72" s="3"/>
      <c r="K72" s="3"/>
      <c r="L72" s="3" t="s">
        <v>3</v>
      </c>
      <c r="M72" s="3"/>
      <c r="N72" s="3"/>
      <c r="O72" s="4"/>
    </row>
    <row r="73" spans="1:18" ht="15.75" thickBot="1" x14ac:dyDescent="0.3">
      <c r="A73" s="5"/>
      <c r="B73" s="6" t="s">
        <v>4</v>
      </c>
      <c r="C73" s="7" t="s">
        <v>5</v>
      </c>
      <c r="D73" s="7" t="s">
        <v>6</v>
      </c>
      <c r="E73" s="7" t="s">
        <v>7</v>
      </c>
      <c r="F73" s="7" t="s">
        <v>8</v>
      </c>
      <c r="G73" s="7" t="s">
        <v>9</v>
      </c>
      <c r="H73" s="7" t="s">
        <v>10</v>
      </c>
      <c r="I73" s="7" t="s">
        <v>11</v>
      </c>
      <c r="J73" s="7" t="s">
        <v>12</v>
      </c>
      <c r="K73" s="7" t="s">
        <v>13</v>
      </c>
      <c r="L73" s="7" t="s">
        <v>14</v>
      </c>
      <c r="M73" s="7" t="s">
        <v>15</v>
      </c>
      <c r="N73" s="8" t="s">
        <v>16</v>
      </c>
      <c r="O73" s="9"/>
    </row>
    <row r="74" spans="1:18" ht="15.75" thickBot="1" x14ac:dyDescent="0.3">
      <c r="A74" s="1"/>
      <c r="B74" s="10" t="s">
        <v>18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1"/>
      <c r="O74" s="12"/>
    </row>
    <row r="75" spans="1:18" s="67" customFormat="1" x14ac:dyDescent="0.25">
      <c r="A75" s="63">
        <v>1</v>
      </c>
      <c r="B75" s="64" t="s">
        <v>69</v>
      </c>
      <c r="C75" s="65">
        <v>48</v>
      </c>
      <c r="D75" s="65">
        <v>5.08</v>
      </c>
      <c r="E75" s="65">
        <v>4.5999999999999996</v>
      </c>
      <c r="F75" s="65">
        <v>0.28000000000000003</v>
      </c>
      <c r="G75" s="65">
        <v>63</v>
      </c>
      <c r="H75" s="65">
        <v>3.3000000000000002E-2</v>
      </c>
      <c r="I75" s="65">
        <v>0.1</v>
      </c>
      <c r="J75" s="65">
        <v>0</v>
      </c>
      <c r="K75" s="65">
        <v>0.9</v>
      </c>
      <c r="L75" s="65">
        <v>26.1</v>
      </c>
      <c r="M75" s="65">
        <v>5.74</v>
      </c>
      <c r="N75" s="66">
        <v>1.1000000000000001</v>
      </c>
      <c r="O75" s="63" t="s">
        <v>70</v>
      </c>
    </row>
    <row r="76" spans="1:18" x14ac:dyDescent="0.25">
      <c r="A76" s="19">
        <v>2</v>
      </c>
      <c r="B76" s="20" t="s">
        <v>24</v>
      </c>
      <c r="C76" s="21">
        <v>50</v>
      </c>
      <c r="D76" s="21">
        <v>3.7</v>
      </c>
      <c r="E76" s="21">
        <v>1.45</v>
      </c>
      <c r="F76" s="21">
        <v>25.7</v>
      </c>
      <c r="G76" s="21">
        <v>125</v>
      </c>
      <c r="H76" s="21">
        <v>7.0000000000000007E-2</v>
      </c>
      <c r="I76" s="21">
        <v>0.02</v>
      </c>
      <c r="J76" s="21">
        <v>0</v>
      </c>
      <c r="K76" s="21">
        <v>0</v>
      </c>
      <c r="L76" s="21">
        <v>12.8</v>
      </c>
      <c r="M76" s="21">
        <v>9</v>
      </c>
      <c r="N76" s="22">
        <v>0.7</v>
      </c>
      <c r="O76" s="19"/>
    </row>
    <row r="77" spans="1:18" x14ac:dyDescent="0.25">
      <c r="A77" s="13">
        <v>3</v>
      </c>
      <c r="B77" s="14" t="s">
        <v>25</v>
      </c>
      <c r="C77" s="15">
        <v>20</v>
      </c>
      <c r="D77" s="15">
        <v>0.26</v>
      </c>
      <c r="E77" s="15">
        <v>14.5</v>
      </c>
      <c r="F77" s="15">
        <v>0.18</v>
      </c>
      <c r="G77" s="15">
        <v>132.19999999999999</v>
      </c>
      <c r="H77" s="23">
        <v>2E-3</v>
      </c>
      <c r="I77" s="23">
        <v>2E-3</v>
      </c>
      <c r="J77" s="23">
        <v>0</v>
      </c>
      <c r="K77" s="23">
        <v>0.08</v>
      </c>
      <c r="L77" s="23">
        <v>4.8</v>
      </c>
      <c r="M77" s="23">
        <v>0.6</v>
      </c>
      <c r="N77" s="24">
        <v>0.04</v>
      </c>
      <c r="O77" s="13"/>
    </row>
    <row r="78" spans="1:18" x14ac:dyDescent="0.25">
      <c r="A78" s="13">
        <v>4</v>
      </c>
      <c r="B78" s="14" t="s">
        <v>71</v>
      </c>
      <c r="C78" s="15">
        <v>32</v>
      </c>
      <c r="D78" s="15">
        <v>0.5</v>
      </c>
      <c r="E78" s="15">
        <v>3.2</v>
      </c>
      <c r="F78" s="15">
        <v>9.48</v>
      </c>
      <c r="G78" s="15">
        <v>63.02</v>
      </c>
      <c r="H78" s="23"/>
      <c r="I78" s="23"/>
      <c r="J78" s="23"/>
      <c r="K78" s="23"/>
      <c r="L78" s="23"/>
      <c r="M78" s="23"/>
      <c r="N78" s="24"/>
      <c r="O78" s="13"/>
    </row>
    <row r="79" spans="1:18" x14ac:dyDescent="0.25">
      <c r="A79" s="13">
        <v>5</v>
      </c>
      <c r="B79" s="14" t="s">
        <v>72</v>
      </c>
      <c r="C79" s="15">
        <v>150</v>
      </c>
      <c r="D79" s="15">
        <v>4.5</v>
      </c>
      <c r="E79" s="15">
        <v>0.05</v>
      </c>
      <c r="F79" s="15">
        <v>5.7</v>
      </c>
      <c r="G79" s="15">
        <v>45</v>
      </c>
      <c r="H79" s="23">
        <v>0.06</v>
      </c>
      <c r="I79" s="23">
        <v>0.255</v>
      </c>
      <c r="J79" s="23">
        <v>1.05</v>
      </c>
      <c r="K79" s="23">
        <v>0</v>
      </c>
      <c r="L79" s="23">
        <v>189</v>
      </c>
      <c r="M79" s="23">
        <v>22.5</v>
      </c>
      <c r="N79" s="24">
        <v>0.15</v>
      </c>
      <c r="O79" s="13"/>
    </row>
    <row r="80" spans="1:18" ht="15.75" thickBot="1" x14ac:dyDescent="0.3">
      <c r="A80" s="17">
        <v>6</v>
      </c>
      <c r="B80" s="18" t="s">
        <v>21</v>
      </c>
      <c r="C80" s="15">
        <v>200</v>
      </c>
      <c r="D80" s="15">
        <v>0.2</v>
      </c>
      <c r="E80" s="15" t="s">
        <v>22</v>
      </c>
      <c r="F80" s="15" t="s">
        <v>22</v>
      </c>
      <c r="G80" s="15">
        <v>57.1</v>
      </c>
      <c r="H80" s="15">
        <v>0</v>
      </c>
      <c r="I80" s="15">
        <v>6.0000000000000001E-3</v>
      </c>
      <c r="J80" s="15">
        <v>0.06</v>
      </c>
      <c r="K80" s="15">
        <v>0</v>
      </c>
      <c r="L80" s="15">
        <v>11.6</v>
      </c>
      <c r="M80" s="15">
        <v>4.5</v>
      </c>
      <c r="N80" s="16">
        <v>0.5</v>
      </c>
      <c r="O80" s="17">
        <v>122</v>
      </c>
      <c r="P80" t="s">
        <v>23</v>
      </c>
    </row>
    <row r="81" spans="1:19" x14ac:dyDescent="0.25">
      <c r="A81" s="25"/>
      <c r="B81" s="26" t="s">
        <v>26</v>
      </c>
      <c r="C81" s="27">
        <f>SUM(C75:C80)</f>
        <v>500</v>
      </c>
      <c r="D81" s="27">
        <f t="shared" ref="D81:N81" si="9">SUM(D75:D80)</f>
        <v>14.24</v>
      </c>
      <c r="E81" s="27">
        <f t="shared" si="9"/>
        <v>23.8</v>
      </c>
      <c r="F81" s="27">
        <f t="shared" si="9"/>
        <v>41.34</v>
      </c>
      <c r="G81" s="27">
        <f t="shared" si="9"/>
        <v>485.32</v>
      </c>
      <c r="H81" s="27">
        <f t="shared" si="9"/>
        <v>0.16500000000000001</v>
      </c>
      <c r="I81" s="27">
        <f t="shared" si="9"/>
        <v>0.38300000000000001</v>
      </c>
      <c r="J81" s="27">
        <f t="shared" si="9"/>
        <v>1.1100000000000001</v>
      </c>
      <c r="K81" s="27">
        <f t="shared" si="9"/>
        <v>0.98</v>
      </c>
      <c r="L81" s="27">
        <f t="shared" si="9"/>
        <v>244.29999999999998</v>
      </c>
      <c r="M81" s="27">
        <f t="shared" si="9"/>
        <v>42.34</v>
      </c>
      <c r="N81" s="27">
        <f t="shared" si="9"/>
        <v>2.4900000000000002</v>
      </c>
      <c r="O81" s="25"/>
    </row>
    <row r="82" spans="1:19" ht="15.75" thickBot="1" x14ac:dyDescent="0.3">
      <c r="A82" s="28"/>
      <c r="B82" s="29" t="s">
        <v>27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28"/>
    </row>
    <row r="83" spans="1:19" x14ac:dyDescent="0.25">
      <c r="A83" s="58">
        <v>1</v>
      </c>
      <c r="B83" s="14" t="s">
        <v>73</v>
      </c>
      <c r="C83" s="23">
        <v>210</v>
      </c>
      <c r="D83" s="23">
        <v>2.94</v>
      </c>
      <c r="E83" s="23">
        <v>2.2000000000000002</v>
      </c>
      <c r="F83" s="23">
        <v>25.15</v>
      </c>
      <c r="G83" s="23">
        <v>287</v>
      </c>
      <c r="H83" s="23">
        <v>0.14000000000000001</v>
      </c>
      <c r="I83" s="23">
        <v>0.128</v>
      </c>
      <c r="J83" s="23">
        <v>5.17</v>
      </c>
      <c r="K83" s="23">
        <v>0</v>
      </c>
      <c r="L83" s="23">
        <v>41.27</v>
      </c>
      <c r="M83" s="23">
        <v>39.53</v>
      </c>
      <c r="N83" s="24">
        <v>1.008</v>
      </c>
      <c r="O83" s="13">
        <v>139</v>
      </c>
      <c r="P83" t="s">
        <v>74</v>
      </c>
      <c r="S83" t="s">
        <v>75</v>
      </c>
    </row>
    <row r="84" spans="1:19" x14ac:dyDescent="0.25">
      <c r="A84" s="17">
        <v>2</v>
      </c>
      <c r="B84" s="18" t="s">
        <v>76</v>
      </c>
      <c r="C84" s="15">
        <v>150</v>
      </c>
      <c r="D84" s="15">
        <v>14.95</v>
      </c>
      <c r="E84" s="15">
        <v>1.04</v>
      </c>
      <c r="F84" s="15">
        <v>37.51</v>
      </c>
      <c r="G84" s="15">
        <v>209.95</v>
      </c>
      <c r="H84" s="15">
        <v>0.3</v>
      </c>
      <c r="I84" s="15">
        <v>0.13</v>
      </c>
      <c r="J84" s="15">
        <v>4.5</v>
      </c>
      <c r="K84" s="15">
        <v>0</v>
      </c>
      <c r="L84" s="15">
        <v>164.6</v>
      </c>
      <c r="M84" s="15">
        <v>102.7</v>
      </c>
      <c r="N84" s="16">
        <v>5.62</v>
      </c>
      <c r="O84" s="17" t="s">
        <v>77</v>
      </c>
      <c r="P84" t="s">
        <v>78</v>
      </c>
    </row>
    <row r="85" spans="1:19" x14ac:dyDescent="0.25">
      <c r="A85" s="17">
        <v>3</v>
      </c>
      <c r="B85" s="18" t="s">
        <v>48</v>
      </c>
      <c r="C85" s="15">
        <v>20</v>
      </c>
      <c r="D85" s="15">
        <v>1.04</v>
      </c>
      <c r="E85" s="15">
        <v>10.065</v>
      </c>
      <c r="F85" s="15">
        <v>6.68</v>
      </c>
      <c r="G85" s="15">
        <v>118.7</v>
      </c>
      <c r="H85" s="15">
        <v>0.01</v>
      </c>
      <c r="I85" s="15">
        <v>0.01</v>
      </c>
      <c r="J85" s="15">
        <v>0.43</v>
      </c>
      <c r="K85" s="15">
        <v>0</v>
      </c>
      <c r="L85" s="15">
        <v>1.4</v>
      </c>
      <c r="M85" s="15">
        <v>0.3</v>
      </c>
      <c r="N85" s="16">
        <v>0.5</v>
      </c>
      <c r="O85" s="17">
        <v>12</v>
      </c>
      <c r="P85" t="s">
        <v>49</v>
      </c>
    </row>
    <row r="86" spans="1:19" x14ac:dyDescent="0.25">
      <c r="A86" s="17">
        <v>4</v>
      </c>
      <c r="B86" s="18" t="s">
        <v>79</v>
      </c>
      <c r="C86" s="15">
        <v>90</v>
      </c>
      <c r="D86" s="15">
        <v>17.167000000000002</v>
      </c>
      <c r="E86" s="15">
        <v>6.0750000000000002</v>
      </c>
      <c r="F86" s="15">
        <v>6.1870000000000003</v>
      </c>
      <c r="G86" s="15">
        <v>145</v>
      </c>
      <c r="H86" s="15">
        <v>0.08</v>
      </c>
      <c r="I86" s="15">
        <v>0.12</v>
      </c>
      <c r="J86" s="15">
        <v>0</v>
      </c>
      <c r="K86" s="15">
        <v>0</v>
      </c>
      <c r="L86" s="15">
        <v>22</v>
      </c>
      <c r="M86" s="15">
        <v>26</v>
      </c>
      <c r="N86" s="16">
        <v>16</v>
      </c>
      <c r="O86" s="17">
        <v>160</v>
      </c>
      <c r="P86" t="s">
        <v>80</v>
      </c>
    </row>
    <row r="87" spans="1:19" x14ac:dyDescent="0.25">
      <c r="A87" s="19">
        <v>5</v>
      </c>
      <c r="B87" s="36" t="s">
        <v>33</v>
      </c>
      <c r="C87" s="21">
        <v>60</v>
      </c>
      <c r="D87" s="21">
        <v>0.6</v>
      </c>
      <c r="E87" s="21">
        <v>0.1</v>
      </c>
      <c r="F87" s="21">
        <v>1.9</v>
      </c>
      <c r="G87" s="15">
        <v>12</v>
      </c>
      <c r="H87" s="15">
        <v>0.03</v>
      </c>
      <c r="I87" s="15">
        <v>0.02</v>
      </c>
      <c r="J87" s="15">
        <v>0.43</v>
      </c>
      <c r="K87" s="15">
        <v>0</v>
      </c>
      <c r="L87" s="15">
        <v>1.4</v>
      </c>
      <c r="M87" s="15">
        <v>0.3</v>
      </c>
      <c r="N87" s="16">
        <v>0.5</v>
      </c>
      <c r="O87" s="5"/>
    </row>
    <row r="88" spans="1:19" ht="15.75" thickBot="1" x14ac:dyDescent="0.3">
      <c r="A88" s="19">
        <v>6</v>
      </c>
      <c r="B88" s="20" t="s">
        <v>81</v>
      </c>
      <c r="C88" s="21">
        <v>200</v>
      </c>
      <c r="D88" s="21">
        <v>1</v>
      </c>
      <c r="E88" s="21">
        <v>0.2</v>
      </c>
      <c r="F88" s="21">
        <v>20.2</v>
      </c>
      <c r="G88" s="15">
        <v>92</v>
      </c>
      <c r="H88" s="15">
        <v>0.02</v>
      </c>
      <c r="I88" s="15">
        <v>0.02</v>
      </c>
      <c r="J88" s="15">
        <v>4</v>
      </c>
      <c r="K88" s="15">
        <v>0</v>
      </c>
      <c r="L88" s="15">
        <v>14</v>
      </c>
      <c r="M88" s="15">
        <v>8</v>
      </c>
      <c r="N88" s="16">
        <v>2.8</v>
      </c>
      <c r="O88" s="5"/>
    </row>
    <row r="89" spans="1:19" x14ac:dyDescent="0.25">
      <c r="A89" s="19">
        <v>7</v>
      </c>
      <c r="B89" s="36" t="s">
        <v>35</v>
      </c>
      <c r="C89" s="21">
        <v>20</v>
      </c>
      <c r="D89" s="37">
        <v>2.8</v>
      </c>
      <c r="E89" s="37">
        <v>0.55000000000000004</v>
      </c>
      <c r="F89" s="37">
        <v>21.65</v>
      </c>
      <c r="G89" s="37">
        <v>99.5</v>
      </c>
      <c r="H89" s="37">
        <v>0.01</v>
      </c>
      <c r="I89" s="37">
        <v>0.05</v>
      </c>
      <c r="J89" s="37">
        <v>0</v>
      </c>
      <c r="K89" s="37">
        <v>0</v>
      </c>
      <c r="L89" s="37">
        <v>14.5</v>
      </c>
      <c r="M89" s="37">
        <v>1</v>
      </c>
      <c r="N89" s="38">
        <v>0.15</v>
      </c>
      <c r="O89" s="5"/>
    </row>
    <row r="90" spans="1:19" ht="15.75" thickBot="1" x14ac:dyDescent="0.3">
      <c r="A90" s="19">
        <v>8</v>
      </c>
      <c r="B90" s="20" t="s">
        <v>24</v>
      </c>
      <c r="C90" s="21">
        <v>50</v>
      </c>
      <c r="D90" s="21">
        <v>7.4</v>
      </c>
      <c r="E90" s="21">
        <v>2.9</v>
      </c>
      <c r="F90" s="21">
        <v>51.4</v>
      </c>
      <c r="G90" s="15">
        <v>250</v>
      </c>
      <c r="H90" s="15">
        <v>0.28000000000000003</v>
      </c>
      <c r="I90" s="15">
        <v>0.04</v>
      </c>
      <c r="J90" s="15">
        <v>0</v>
      </c>
      <c r="K90" s="15">
        <v>0</v>
      </c>
      <c r="L90" s="15">
        <v>25.6</v>
      </c>
      <c r="M90" s="15">
        <v>18</v>
      </c>
      <c r="N90" s="16">
        <v>1.4</v>
      </c>
      <c r="O90" s="5"/>
    </row>
    <row r="91" spans="1:19" ht="15.75" thickBot="1" x14ac:dyDescent="0.3">
      <c r="A91" s="9">
        <v>10</v>
      </c>
      <c r="B91" s="39" t="s">
        <v>36</v>
      </c>
      <c r="C91" s="40">
        <v>100</v>
      </c>
      <c r="D91" s="37">
        <v>0.6</v>
      </c>
      <c r="E91" s="37">
        <v>0</v>
      </c>
      <c r="F91" s="37">
        <v>19</v>
      </c>
      <c r="G91" s="37">
        <v>80</v>
      </c>
      <c r="H91" s="37"/>
      <c r="I91" s="37"/>
      <c r="J91" s="37"/>
      <c r="K91" s="37"/>
      <c r="L91" s="37"/>
      <c r="M91" s="37"/>
      <c r="N91" s="38"/>
      <c r="O91" s="9"/>
    </row>
    <row r="92" spans="1:19" ht="15.75" thickBot="1" x14ac:dyDescent="0.3">
      <c r="A92" s="9"/>
      <c r="B92" s="10" t="s">
        <v>26</v>
      </c>
      <c r="C92" s="40">
        <f>SUM(C83:C91)</f>
        <v>900</v>
      </c>
      <c r="D92" s="37">
        <f>SUM(D83:D91)</f>
        <v>48.497</v>
      </c>
      <c r="E92" s="37">
        <f>SUM(E83:E91)</f>
        <v>23.13</v>
      </c>
      <c r="F92" s="37">
        <f>SUM(F83:F91)</f>
        <v>189.67700000000002</v>
      </c>
      <c r="G92" s="37">
        <f>SUM(G83:G91)</f>
        <v>1294.1500000000001</v>
      </c>
      <c r="H92" s="37">
        <f t="shared" ref="H92:N92" si="10">SUM(H83:H90)</f>
        <v>0.87000000000000011</v>
      </c>
      <c r="I92" s="37">
        <f t="shared" si="10"/>
        <v>0.51800000000000002</v>
      </c>
      <c r="J92" s="37">
        <f t="shared" si="10"/>
        <v>14.53</v>
      </c>
      <c r="K92" s="37">
        <f t="shared" si="10"/>
        <v>0</v>
      </c>
      <c r="L92" s="37">
        <f t="shared" si="10"/>
        <v>284.77000000000004</v>
      </c>
      <c r="M92" s="37">
        <f t="shared" si="10"/>
        <v>195.83000000000004</v>
      </c>
      <c r="N92" s="38">
        <f t="shared" si="10"/>
        <v>27.977999999999998</v>
      </c>
      <c r="O92" s="9"/>
    </row>
    <row r="93" spans="1:19" hidden="1" x14ac:dyDescent="0.25">
      <c r="A93" s="17"/>
      <c r="B93" s="18" t="s">
        <v>82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6"/>
      <c r="O93" s="17"/>
    </row>
    <row r="94" spans="1:19" hidden="1" x14ac:dyDescent="0.25">
      <c r="A94" s="9"/>
      <c r="B94" s="20" t="s">
        <v>55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2"/>
      <c r="O94" s="19"/>
    </row>
    <row r="95" spans="1:19" ht="15.75" hidden="1" thickBot="1" x14ac:dyDescent="0.3">
      <c r="A95" s="1"/>
      <c r="B95" s="10" t="s">
        <v>26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1"/>
      <c r="O95" s="1"/>
    </row>
    <row r="96" spans="1:19" ht="15.75" thickBot="1" x14ac:dyDescent="0.3">
      <c r="A96" s="46"/>
      <c r="B96" s="47" t="s">
        <v>41</v>
      </c>
      <c r="C96" s="48">
        <f t="shared" ref="C96:N96" si="11">SUM(C95,C92,C81)</f>
        <v>1400</v>
      </c>
      <c r="D96" s="48">
        <f t="shared" si="11"/>
        <v>62.737000000000002</v>
      </c>
      <c r="E96" s="48">
        <f t="shared" si="11"/>
        <v>46.93</v>
      </c>
      <c r="F96" s="48">
        <f t="shared" si="11"/>
        <v>231.01700000000002</v>
      </c>
      <c r="G96" s="48">
        <f t="shared" si="11"/>
        <v>1779.47</v>
      </c>
      <c r="H96" s="48">
        <f t="shared" si="11"/>
        <v>1.0350000000000001</v>
      </c>
      <c r="I96" s="48">
        <f t="shared" si="11"/>
        <v>0.90100000000000002</v>
      </c>
      <c r="J96" s="48">
        <f t="shared" si="11"/>
        <v>15.639999999999999</v>
      </c>
      <c r="K96" s="48">
        <f t="shared" si="11"/>
        <v>0.98</v>
      </c>
      <c r="L96" s="48">
        <f t="shared" si="11"/>
        <v>529.07000000000005</v>
      </c>
      <c r="M96" s="48">
        <f t="shared" si="11"/>
        <v>238.17000000000004</v>
      </c>
      <c r="N96" s="50">
        <f t="shared" si="11"/>
        <v>30.467999999999996</v>
      </c>
      <c r="O96" s="46"/>
      <c r="P96" s="49"/>
      <c r="Q96" s="49"/>
    </row>
    <row r="97" spans="1:16" ht="15.75" thickBot="1" x14ac:dyDescent="0.3"/>
    <row r="98" spans="1:16" ht="15.75" thickBot="1" x14ac:dyDescent="0.3">
      <c r="A98" s="1"/>
      <c r="B98" s="2" t="s">
        <v>83</v>
      </c>
      <c r="C98" s="3"/>
      <c r="D98" s="3" t="s">
        <v>1</v>
      </c>
      <c r="E98" s="3"/>
      <c r="F98" s="3"/>
      <c r="G98" s="3"/>
      <c r="H98" s="3"/>
      <c r="I98" s="3" t="s">
        <v>2</v>
      </c>
      <c r="J98" s="3"/>
      <c r="K98" s="3"/>
      <c r="L98" s="3" t="s">
        <v>3</v>
      </c>
      <c r="M98" s="3"/>
      <c r="N98" s="3"/>
      <c r="O98" s="4"/>
    </row>
    <row r="99" spans="1:16" ht="15.75" thickBot="1" x14ac:dyDescent="0.3">
      <c r="A99" s="5"/>
      <c r="B99" s="6" t="s">
        <v>4</v>
      </c>
      <c r="C99" s="7" t="s">
        <v>5</v>
      </c>
      <c r="D99" s="7" t="s">
        <v>6</v>
      </c>
      <c r="E99" s="7" t="s">
        <v>7</v>
      </c>
      <c r="F99" s="7" t="s">
        <v>8</v>
      </c>
      <c r="G99" s="7" t="s">
        <v>9</v>
      </c>
      <c r="H99" s="7" t="s">
        <v>10</v>
      </c>
      <c r="I99" s="7" t="s">
        <v>11</v>
      </c>
      <c r="J99" s="7" t="s">
        <v>12</v>
      </c>
      <c r="K99" s="7" t="s">
        <v>13</v>
      </c>
      <c r="L99" s="7" t="s">
        <v>14</v>
      </c>
      <c r="M99" s="7" t="s">
        <v>15</v>
      </c>
      <c r="N99" s="8" t="s">
        <v>16</v>
      </c>
      <c r="O99" s="9"/>
    </row>
    <row r="100" spans="1:16" ht="15.75" thickBot="1" x14ac:dyDescent="0.3">
      <c r="A100" s="1"/>
      <c r="B100" s="10" t="s">
        <v>18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12"/>
    </row>
    <row r="101" spans="1:16" x14ac:dyDescent="0.25">
      <c r="A101" s="13">
        <v>1</v>
      </c>
      <c r="B101" s="14" t="s">
        <v>84</v>
      </c>
      <c r="C101" s="23">
        <v>240</v>
      </c>
      <c r="D101" s="23">
        <v>7.74</v>
      </c>
      <c r="E101" s="23">
        <v>6.66</v>
      </c>
      <c r="F101" s="23">
        <v>36.979999999999997</v>
      </c>
      <c r="G101" s="23">
        <v>231</v>
      </c>
      <c r="H101" s="23">
        <v>0.03</v>
      </c>
      <c r="I101" s="23">
        <v>0.01</v>
      </c>
      <c r="J101" s="23">
        <v>0.67</v>
      </c>
      <c r="K101" s="23">
        <v>0.01</v>
      </c>
      <c r="L101" s="15">
        <v>75</v>
      </c>
      <c r="M101" s="15">
        <v>17.399999999999999</v>
      </c>
      <c r="N101" s="16">
        <v>0.3</v>
      </c>
      <c r="O101" s="13">
        <v>161</v>
      </c>
    </row>
    <row r="102" spans="1:16" x14ac:dyDescent="0.25">
      <c r="A102" s="19">
        <v>2</v>
      </c>
      <c r="B102" s="20" t="s">
        <v>24</v>
      </c>
      <c r="C102" s="21">
        <v>50</v>
      </c>
      <c r="D102" s="21">
        <v>3.7</v>
      </c>
      <c r="E102" s="21">
        <v>1.45</v>
      </c>
      <c r="F102" s="21">
        <v>25.7</v>
      </c>
      <c r="G102" s="21">
        <v>125</v>
      </c>
      <c r="H102" s="21">
        <v>7.0000000000000007E-2</v>
      </c>
      <c r="I102" s="21">
        <v>0.02</v>
      </c>
      <c r="J102" s="21">
        <v>0</v>
      </c>
      <c r="K102" s="21">
        <v>0</v>
      </c>
      <c r="L102" s="21">
        <v>12.8</v>
      </c>
      <c r="M102" s="21">
        <v>9</v>
      </c>
      <c r="N102" s="22">
        <v>0.7</v>
      </c>
      <c r="O102" s="19"/>
    </row>
    <row r="103" spans="1:16" x14ac:dyDescent="0.25">
      <c r="A103" s="5">
        <v>4</v>
      </c>
      <c r="B103" s="6" t="s">
        <v>25</v>
      </c>
      <c r="C103" s="15">
        <v>10</v>
      </c>
      <c r="D103" s="15">
        <v>0.26</v>
      </c>
      <c r="E103" s="15">
        <v>14.5</v>
      </c>
      <c r="F103" s="15">
        <v>0.18</v>
      </c>
      <c r="G103" s="15">
        <v>132.19999999999999</v>
      </c>
      <c r="H103" s="23">
        <v>2E-3</v>
      </c>
      <c r="I103" s="23">
        <v>2E-3</v>
      </c>
      <c r="J103" s="23">
        <v>0</v>
      </c>
      <c r="K103" s="23">
        <v>0.08</v>
      </c>
      <c r="L103" s="23">
        <v>4.8</v>
      </c>
      <c r="M103" s="23">
        <v>0.6</v>
      </c>
      <c r="N103" s="24">
        <v>0.04</v>
      </c>
      <c r="O103" s="17"/>
    </row>
    <row r="104" spans="1:16" ht="15.75" thickBot="1" x14ac:dyDescent="0.3">
      <c r="A104" s="17">
        <v>5</v>
      </c>
      <c r="B104" s="18" t="s">
        <v>40</v>
      </c>
      <c r="C104" s="21">
        <v>200</v>
      </c>
      <c r="D104" s="15">
        <v>0.12</v>
      </c>
      <c r="E104" s="15">
        <v>0.03</v>
      </c>
      <c r="F104" s="15">
        <v>12.99</v>
      </c>
      <c r="G104" s="15">
        <v>59.96</v>
      </c>
      <c r="H104" s="15">
        <v>0</v>
      </c>
      <c r="I104" s="15">
        <v>6.0000000000000001E-3</v>
      </c>
      <c r="J104" s="15">
        <v>0.06</v>
      </c>
      <c r="K104" s="15">
        <v>0</v>
      </c>
      <c r="L104" s="15">
        <v>11.6</v>
      </c>
      <c r="M104" s="15">
        <v>4.5</v>
      </c>
      <c r="N104" s="16">
        <v>0.5</v>
      </c>
      <c r="O104" s="17">
        <v>122</v>
      </c>
    </row>
    <row r="105" spans="1:16" x14ac:dyDescent="0.25">
      <c r="A105" s="25"/>
      <c r="B105" s="26" t="s">
        <v>26</v>
      </c>
      <c r="C105" s="27">
        <f t="shared" ref="C105:N105" si="12">SUM(C101:C104)</f>
        <v>500</v>
      </c>
      <c r="D105" s="27">
        <f t="shared" si="12"/>
        <v>11.82</v>
      </c>
      <c r="E105" s="27">
        <f t="shared" si="12"/>
        <v>22.64</v>
      </c>
      <c r="F105" s="27">
        <f t="shared" si="12"/>
        <v>75.849999999999994</v>
      </c>
      <c r="G105" s="27">
        <f t="shared" si="12"/>
        <v>548.16</v>
      </c>
      <c r="H105" s="27">
        <f t="shared" si="12"/>
        <v>0.10200000000000001</v>
      </c>
      <c r="I105" s="27">
        <f t="shared" si="12"/>
        <v>3.7999999999999999E-2</v>
      </c>
      <c r="J105" s="27">
        <f t="shared" si="12"/>
        <v>0.73</v>
      </c>
      <c r="K105" s="27">
        <f t="shared" si="12"/>
        <v>0.09</v>
      </c>
      <c r="L105" s="27">
        <f t="shared" si="12"/>
        <v>104.19999999999999</v>
      </c>
      <c r="M105" s="27">
        <f t="shared" si="12"/>
        <v>31.5</v>
      </c>
      <c r="N105" s="27">
        <f t="shared" si="12"/>
        <v>1.54</v>
      </c>
      <c r="O105" s="25"/>
    </row>
    <row r="106" spans="1:16" ht="15.75" thickBot="1" x14ac:dyDescent="0.3">
      <c r="A106" s="28"/>
      <c r="B106" s="29" t="s">
        <v>27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28"/>
    </row>
    <row r="107" spans="1:16" x14ac:dyDescent="0.25">
      <c r="A107" s="13">
        <v>1</v>
      </c>
      <c r="B107" s="14" t="s">
        <v>85</v>
      </c>
      <c r="C107" s="23">
        <v>210</v>
      </c>
      <c r="D107" s="23">
        <v>4.09</v>
      </c>
      <c r="E107" s="23">
        <v>1.1000000000000001</v>
      </c>
      <c r="F107" s="23">
        <v>24.58</v>
      </c>
      <c r="G107" s="23">
        <v>193.85</v>
      </c>
      <c r="H107" s="23">
        <v>0.1</v>
      </c>
      <c r="I107" s="23">
        <v>0.09</v>
      </c>
      <c r="J107" s="23">
        <v>8.56</v>
      </c>
      <c r="K107" s="23">
        <v>0.02</v>
      </c>
      <c r="L107" s="23">
        <v>81.34</v>
      </c>
      <c r="M107" s="23">
        <v>38.29</v>
      </c>
      <c r="N107" s="24">
        <v>2.02</v>
      </c>
      <c r="O107" s="13">
        <v>6</v>
      </c>
      <c r="P107" t="s">
        <v>45</v>
      </c>
    </row>
    <row r="108" spans="1:16" x14ac:dyDescent="0.25">
      <c r="A108" s="17">
        <v>3</v>
      </c>
      <c r="B108" s="18" t="s">
        <v>86</v>
      </c>
      <c r="C108" s="15">
        <v>150</v>
      </c>
      <c r="D108" s="15">
        <v>7.02</v>
      </c>
      <c r="E108" s="15">
        <v>9.1</v>
      </c>
      <c r="F108" s="15">
        <v>48.32</v>
      </c>
      <c r="G108" s="15">
        <v>291.25</v>
      </c>
      <c r="H108" s="15">
        <v>0.06</v>
      </c>
      <c r="I108" s="15">
        <v>0.02</v>
      </c>
      <c r="J108" s="15">
        <v>0</v>
      </c>
      <c r="K108" s="15">
        <v>0</v>
      </c>
      <c r="L108" s="15">
        <v>12</v>
      </c>
      <c r="M108" s="15">
        <v>9</v>
      </c>
      <c r="N108" s="16">
        <v>0.8</v>
      </c>
      <c r="O108" s="17">
        <v>48</v>
      </c>
      <c r="P108" t="s">
        <v>87</v>
      </c>
    </row>
    <row r="109" spans="1:16" x14ac:dyDescent="0.25">
      <c r="A109" s="19">
        <v>4</v>
      </c>
      <c r="B109" s="20" t="s">
        <v>88</v>
      </c>
      <c r="C109" s="21">
        <v>90</v>
      </c>
      <c r="D109" s="21">
        <v>17.68</v>
      </c>
      <c r="E109" s="21">
        <v>17.105</v>
      </c>
      <c r="F109" s="21">
        <v>7.16</v>
      </c>
      <c r="G109" s="21">
        <v>250</v>
      </c>
      <c r="H109" s="21">
        <v>0.04</v>
      </c>
      <c r="I109" s="21">
        <v>0.11</v>
      </c>
      <c r="J109" s="21">
        <v>0.94</v>
      </c>
      <c r="K109" s="21">
        <v>0.01</v>
      </c>
      <c r="L109" s="21">
        <v>28.14</v>
      </c>
      <c r="M109" s="21">
        <v>27.7</v>
      </c>
      <c r="N109" s="22">
        <v>2.35</v>
      </c>
      <c r="O109" s="19">
        <v>10</v>
      </c>
      <c r="P109" t="s">
        <v>80</v>
      </c>
    </row>
    <row r="110" spans="1:16" x14ac:dyDescent="0.25">
      <c r="A110" s="19">
        <v>5</v>
      </c>
      <c r="B110" s="36" t="s">
        <v>33</v>
      </c>
      <c r="C110" s="21">
        <v>60</v>
      </c>
      <c r="D110" s="21">
        <v>0.6</v>
      </c>
      <c r="E110" s="21">
        <v>0.1</v>
      </c>
      <c r="F110" s="21">
        <v>1.9</v>
      </c>
      <c r="G110" s="15">
        <v>12</v>
      </c>
      <c r="H110" s="15">
        <v>0.03</v>
      </c>
      <c r="I110" s="15">
        <v>0.02</v>
      </c>
      <c r="J110" s="15">
        <v>0.43</v>
      </c>
      <c r="K110" s="15">
        <v>0</v>
      </c>
      <c r="L110" s="15">
        <v>1.4</v>
      </c>
      <c r="M110" s="15">
        <v>0.3</v>
      </c>
      <c r="N110" s="16">
        <v>0.5</v>
      </c>
      <c r="O110" s="5"/>
    </row>
    <row r="111" spans="1:16" ht="15.75" thickBot="1" x14ac:dyDescent="0.3">
      <c r="A111" s="5">
        <v>6</v>
      </c>
      <c r="B111" s="68" t="s">
        <v>34</v>
      </c>
      <c r="C111" s="6">
        <v>200</v>
      </c>
      <c r="D111" s="7">
        <v>1</v>
      </c>
      <c r="E111" s="7">
        <v>0.2</v>
      </c>
      <c r="F111" s="7">
        <v>20.2</v>
      </c>
      <c r="G111" s="7">
        <v>92</v>
      </c>
      <c r="H111" s="7">
        <v>0.02</v>
      </c>
      <c r="I111" s="7">
        <v>0.02</v>
      </c>
      <c r="J111" s="7">
        <v>4</v>
      </c>
      <c r="K111" s="7">
        <v>0</v>
      </c>
      <c r="L111" s="7">
        <v>14</v>
      </c>
      <c r="M111" s="7">
        <v>8</v>
      </c>
      <c r="N111" s="8">
        <v>2.8</v>
      </c>
      <c r="O111" s="5"/>
    </row>
    <row r="112" spans="1:16" x14ac:dyDescent="0.25">
      <c r="A112" s="19">
        <v>7</v>
      </c>
      <c r="B112" s="36" t="s">
        <v>35</v>
      </c>
      <c r="C112" s="21">
        <v>20</v>
      </c>
      <c r="D112" s="37">
        <v>2.8</v>
      </c>
      <c r="E112" s="37">
        <v>0.55000000000000004</v>
      </c>
      <c r="F112" s="37">
        <v>21.65</v>
      </c>
      <c r="G112" s="37">
        <v>99.5</v>
      </c>
      <c r="H112" s="37">
        <v>0.01</v>
      </c>
      <c r="I112" s="37">
        <v>0.05</v>
      </c>
      <c r="J112" s="37">
        <v>0</v>
      </c>
      <c r="K112" s="37">
        <v>0</v>
      </c>
      <c r="L112" s="37">
        <v>14.5</v>
      </c>
      <c r="M112" s="37">
        <v>1</v>
      </c>
      <c r="N112" s="38">
        <v>0.15</v>
      </c>
      <c r="O112" s="5"/>
    </row>
    <row r="113" spans="1:16" x14ac:dyDescent="0.25">
      <c r="A113" s="19">
        <v>8</v>
      </c>
      <c r="B113" s="20" t="s">
        <v>24</v>
      </c>
      <c r="C113" s="21">
        <v>50</v>
      </c>
      <c r="D113" s="21">
        <v>7.4</v>
      </c>
      <c r="E113" s="21">
        <v>2.9</v>
      </c>
      <c r="F113" s="21">
        <v>51.4</v>
      </c>
      <c r="G113" s="15">
        <v>250</v>
      </c>
      <c r="H113" s="15">
        <v>0.28000000000000003</v>
      </c>
      <c r="I113" s="15">
        <v>0.04</v>
      </c>
      <c r="J113" s="15">
        <v>0</v>
      </c>
      <c r="K113" s="15">
        <v>0</v>
      </c>
      <c r="L113" s="15">
        <v>25.6</v>
      </c>
      <c r="M113" s="15">
        <v>18</v>
      </c>
      <c r="N113" s="16">
        <v>1.4</v>
      </c>
      <c r="O113" s="5"/>
    </row>
    <row r="114" spans="1:16" ht="15.75" thickBot="1" x14ac:dyDescent="0.3">
      <c r="A114" s="15">
        <v>9</v>
      </c>
      <c r="B114" s="20" t="s">
        <v>36</v>
      </c>
      <c r="C114" s="21">
        <v>100</v>
      </c>
      <c r="D114" s="23">
        <v>200</v>
      </c>
      <c r="E114" s="23">
        <v>0.8</v>
      </c>
      <c r="F114" s="23">
        <v>0.8</v>
      </c>
      <c r="G114" s="23">
        <v>30</v>
      </c>
      <c r="H114" s="23">
        <v>94</v>
      </c>
      <c r="I114" s="23">
        <v>0.06</v>
      </c>
      <c r="J114" s="23">
        <v>0.04</v>
      </c>
      <c r="K114" s="23">
        <v>20</v>
      </c>
      <c r="L114" s="23">
        <v>0</v>
      </c>
      <c r="M114" s="15">
        <v>32</v>
      </c>
      <c r="N114" s="15">
        <v>18</v>
      </c>
      <c r="O114" s="16"/>
      <c r="P114" s="13"/>
    </row>
    <row r="115" spans="1:16" ht="15.75" thickBot="1" x14ac:dyDescent="0.3">
      <c r="A115" s="69"/>
      <c r="B115" s="10" t="s">
        <v>26</v>
      </c>
      <c r="C115" s="7">
        <f>SUM(C107:C114)</f>
        <v>880</v>
      </c>
      <c r="D115" s="7">
        <f t="shared" ref="D115:N115" si="13">SUM(D107:D114)</f>
        <v>240.59</v>
      </c>
      <c r="E115" s="7">
        <f t="shared" si="13"/>
        <v>31.855</v>
      </c>
      <c r="F115" s="7">
        <f t="shared" si="13"/>
        <v>176.01000000000002</v>
      </c>
      <c r="G115" s="7">
        <f t="shared" si="13"/>
        <v>1218.5999999999999</v>
      </c>
      <c r="H115" s="7">
        <f t="shared" si="13"/>
        <v>94.54</v>
      </c>
      <c r="I115" s="7">
        <f t="shared" si="13"/>
        <v>0.41</v>
      </c>
      <c r="J115" s="7">
        <f t="shared" si="13"/>
        <v>13.969999999999999</v>
      </c>
      <c r="K115" s="7">
        <f t="shared" si="13"/>
        <v>20.03</v>
      </c>
      <c r="L115" s="7">
        <f t="shared" si="13"/>
        <v>176.98</v>
      </c>
      <c r="M115" s="7">
        <f t="shared" si="13"/>
        <v>134.29</v>
      </c>
      <c r="N115" s="8">
        <f t="shared" si="13"/>
        <v>28.02</v>
      </c>
      <c r="O115" s="5"/>
    </row>
    <row r="116" spans="1:16" hidden="1" x14ac:dyDescent="0.25">
      <c r="A116" s="19">
        <v>4</v>
      </c>
      <c r="B116" s="6" t="s">
        <v>40</v>
      </c>
      <c r="C116" s="7"/>
      <c r="D116" s="7"/>
      <c r="E116" s="7"/>
      <c r="F116" s="7"/>
      <c r="G116" s="23"/>
      <c r="H116" s="23"/>
      <c r="I116" s="23"/>
      <c r="J116" s="23"/>
      <c r="K116" s="23"/>
      <c r="L116" s="15"/>
      <c r="M116" s="15"/>
      <c r="N116" s="16"/>
      <c r="O116" s="5"/>
    </row>
    <row r="117" spans="1:16" hidden="1" x14ac:dyDescent="0.25">
      <c r="A117" s="13">
        <v>1</v>
      </c>
      <c r="B117" s="14" t="s">
        <v>37</v>
      </c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  <c r="O117" s="45"/>
    </row>
    <row r="118" spans="1:16" hidden="1" x14ac:dyDescent="0.25">
      <c r="A118" s="17">
        <v>2</v>
      </c>
      <c r="B118" s="18" t="s">
        <v>38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  <c r="O118" s="17"/>
    </row>
    <row r="119" spans="1:16" hidden="1" x14ac:dyDescent="0.25">
      <c r="A119" s="17">
        <v>3</v>
      </c>
      <c r="B119" s="18" t="s">
        <v>39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  <c r="O119" s="17"/>
    </row>
    <row r="120" spans="1:16" ht="15.75" hidden="1" thickBot="1" x14ac:dyDescent="0.3">
      <c r="A120" s="1"/>
      <c r="B120" s="10" t="s">
        <v>26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1"/>
      <c r="O120" s="1"/>
    </row>
    <row r="121" spans="1:16" ht="15.75" thickBot="1" x14ac:dyDescent="0.3">
      <c r="A121" s="46"/>
      <c r="B121" s="47" t="s">
        <v>41</v>
      </c>
      <c r="C121">
        <f t="shared" ref="C121:N121" si="14">SUM(C115,C105)</f>
        <v>1380</v>
      </c>
      <c r="D121">
        <f t="shared" si="14"/>
        <v>252.41</v>
      </c>
      <c r="E121">
        <f t="shared" si="14"/>
        <v>54.495000000000005</v>
      </c>
      <c r="F121">
        <f t="shared" si="14"/>
        <v>251.86</v>
      </c>
      <c r="G121">
        <f t="shared" si="14"/>
        <v>1766.7599999999998</v>
      </c>
      <c r="H121">
        <f t="shared" si="14"/>
        <v>94.64200000000001</v>
      </c>
      <c r="I121">
        <f t="shared" si="14"/>
        <v>0.44799999999999995</v>
      </c>
      <c r="J121">
        <f t="shared" si="14"/>
        <v>14.7</v>
      </c>
      <c r="K121">
        <f t="shared" si="14"/>
        <v>20.12</v>
      </c>
      <c r="L121">
        <f t="shared" si="14"/>
        <v>281.17999999999995</v>
      </c>
      <c r="M121">
        <f t="shared" si="14"/>
        <v>165.79</v>
      </c>
      <c r="N121">
        <f t="shared" si="14"/>
        <v>29.56</v>
      </c>
      <c r="O121" s="46"/>
    </row>
    <row r="122" spans="1:16" ht="15.75" thickBot="1" x14ac:dyDescent="0.3"/>
    <row r="123" spans="1:16" ht="15.75" thickBot="1" x14ac:dyDescent="0.3">
      <c r="A123" s="1"/>
      <c r="B123" s="2" t="s">
        <v>89</v>
      </c>
      <c r="C123" s="3"/>
      <c r="D123" s="3" t="s">
        <v>1</v>
      </c>
      <c r="E123" s="3"/>
      <c r="F123" s="3"/>
      <c r="G123" s="3"/>
      <c r="H123" s="3"/>
      <c r="I123" s="3" t="s">
        <v>2</v>
      </c>
      <c r="J123" s="3"/>
      <c r="K123" s="3"/>
      <c r="L123" s="3" t="s">
        <v>3</v>
      </c>
      <c r="M123" s="3"/>
      <c r="N123" s="3"/>
      <c r="O123" s="4"/>
    </row>
    <row r="124" spans="1:16" ht="15.75" thickBot="1" x14ac:dyDescent="0.3">
      <c r="A124" s="5"/>
      <c r="B124" s="6" t="s">
        <v>4</v>
      </c>
      <c r="C124" s="7" t="s">
        <v>5</v>
      </c>
      <c r="D124" s="7" t="s">
        <v>6</v>
      </c>
      <c r="E124" s="7" t="s">
        <v>7</v>
      </c>
      <c r="F124" s="7" t="s">
        <v>8</v>
      </c>
      <c r="G124" s="7" t="s">
        <v>9</v>
      </c>
      <c r="H124" s="7" t="s">
        <v>10</v>
      </c>
      <c r="I124" s="7" t="s">
        <v>11</v>
      </c>
      <c r="J124" s="7" t="s">
        <v>12</v>
      </c>
      <c r="K124" s="7" t="s">
        <v>13</v>
      </c>
      <c r="L124" s="7" t="s">
        <v>14</v>
      </c>
      <c r="M124" s="7" t="s">
        <v>15</v>
      </c>
      <c r="N124" s="8" t="s">
        <v>16</v>
      </c>
      <c r="O124" s="9"/>
    </row>
    <row r="125" spans="1:16" ht="15.75" thickBot="1" x14ac:dyDescent="0.3">
      <c r="A125" s="1"/>
      <c r="B125" s="10" t="s">
        <v>18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1"/>
      <c r="O125" s="12"/>
    </row>
    <row r="126" spans="1:16" x14ac:dyDescent="0.25">
      <c r="A126" s="13">
        <v>1</v>
      </c>
      <c r="B126" s="14" t="s">
        <v>90</v>
      </c>
      <c r="C126" s="15">
        <v>230</v>
      </c>
      <c r="D126" s="15">
        <v>7.56</v>
      </c>
      <c r="E126" s="15">
        <v>6.68</v>
      </c>
      <c r="F126" s="15">
        <v>42.86</v>
      </c>
      <c r="G126" s="15">
        <v>257</v>
      </c>
      <c r="H126" s="15">
        <v>7.0000000000000007E-2</v>
      </c>
      <c r="I126" s="15">
        <v>0.24199999999999999</v>
      </c>
      <c r="J126" s="15">
        <v>2.4300000000000002</v>
      </c>
      <c r="K126" s="15">
        <v>7.0000000000000007E-2</v>
      </c>
      <c r="L126" s="15">
        <v>226.5</v>
      </c>
      <c r="M126" s="15">
        <v>44.5</v>
      </c>
      <c r="N126" s="16">
        <v>0.51</v>
      </c>
      <c r="O126" s="17">
        <v>15</v>
      </c>
      <c r="P126" t="s">
        <v>91</v>
      </c>
    </row>
    <row r="127" spans="1:16" x14ac:dyDescent="0.25">
      <c r="A127" s="19">
        <v>2</v>
      </c>
      <c r="B127" s="20" t="s">
        <v>24</v>
      </c>
      <c r="C127" s="21">
        <v>50</v>
      </c>
      <c r="D127" s="21">
        <v>3.7</v>
      </c>
      <c r="E127" s="21">
        <v>1.45</v>
      </c>
      <c r="F127" s="21">
        <v>25.7</v>
      </c>
      <c r="G127" s="21">
        <v>125</v>
      </c>
      <c r="H127" s="21">
        <v>7.0000000000000007E-2</v>
      </c>
      <c r="I127" s="21">
        <v>0.02</v>
      </c>
      <c r="J127" s="21">
        <v>0</v>
      </c>
      <c r="K127" s="21">
        <v>0</v>
      </c>
      <c r="L127" s="21">
        <v>12.8</v>
      </c>
      <c r="M127" s="21">
        <v>9</v>
      </c>
      <c r="N127" s="22">
        <v>0.7</v>
      </c>
      <c r="O127" s="19"/>
    </row>
    <row r="128" spans="1:16" x14ac:dyDescent="0.25">
      <c r="A128" s="13">
        <v>3</v>
      </c>
      <c r="B128" s="14" t="s">
        <v>25</v>
      </c>
      <c r="C128" s="15">
        <v>10</v>
      </c>
      <c r="D128" s="15">
        <v>0.26</v>
      </c>
      <c r="E128" s="15">
        <v>14.5</v>
      </c>
      <c r="F128" s="15">
        <v>0.18</v>
      </c>
      <c r="G128" s="15">
        <v>132.19999999999999</v>
      </c>
      <c r="H128" s="23">
        <v>2E-3</v>
      </c>
      <c r="I128" s="23">
        <v>2E-3</v>
      </c>
      <c r="J128" s="23">
        <v>0</v>
      </c>
      <c r="K128" s="23">
        <v>0.08</v>
      </c>
      <c r="L128" s="23">
        <v>4.8</v>
      </c>
      <c r="M128" s="23">
        <v>0.6</v>
      </c>
      <c r="N128" s="24">
        <v>0.04</v>
      </c>
      <c r="O128" s="17"/>
    </row>
    <row r="129" spans="1:17" x14ac:dyDescent="0.25">
      <c r="A129" s="13">
        <v>4</v>
      </c>
      <c r="B129" s="14" t="s">
        <v>39</v>
      </c>
      <c r="C129" s="23">
        <v>15</v>
      </c>
      <c r="D129" s="23">
        <v>6.5</v>
      </c>
      <c r="E129" s="23">
        <v>6.7</v>
      </c>
      <c r="F129" s="23" t="s">
        <v>22</v>
      </c>
      <c r="G129" s="23">
        <v>88</v>
      </c>
      <c r="H129" s="15">
        <v>0.01</v>
      </c>
      <c r="I129" s="15">
        <v>0.2</v>
      </c>
      <c r="J129" s="15">
        <v>1.6</v>
      </c>
      <c r="K129" s="15">
        <v>90.4</v>
      </c>
      <c r="L129" s="15">
        <v>260.39999999999998</v>
      </c>
      <c r="M129" s="15">
        <v>22.2</v>
      </c>
      <c r="N129" s="16">
        <v>1.76</v>
      </c>
      <c r="O129" s="17"/>
    </row>
    <row r="130" spans="1:17" ht="15.75" thickBot="1" x14ac:dyDescent="0.3">
      <c r="A130" s="13">
        <v>5</v>
      </c>
      <c r="B130" s="18" t="s">
        <v>92</v>
      </c>
      <c r="C130" s="21">
        <v>200</v>
      </c>
      <c r="D130" s="15">
        <v>0.12</v>
      </c>
      <c r="E130" s="15">
        <v>0.03</v>
      </c>
      <c r="F130" s="15">
        <v>12.99</v>
      </c>
      <c r="G130" s="15">
        <v>49.27</v>
      </c>
      <c r="H130" s="15">
        <v>0</v>
      </c>
      <c r="I130" s="15">
        <v>6.0000000000000001E-3</v>
      </c>
      <c r="J130" s="15">
        <v>0.06</v>
      </c>
      <c r="K130" s="15">
        <v>0</v>
      </c>
      <c r="L130" s="15">
        <v>11.6</v>
      </c>
      <c r="M130" s="15">
        <v>4.5</v>
      </c>
      <c r="N130" s="16">
        <v>0.5</v>
      </c>
      <c r="O130" s="17"/>
    </row>
    <row r="131" spans="1:17" x14ac:dyDescent="0.25">
      <c r="A131" s="25"/>
      <c r="B131" s="26" t="s">
        <v>26</v>
      </c>
      <c r="C131" s="27">
        <f>SUM(C126:C130)</f>
        <v>505</v>
      </c>
      <c r="D131" s="27">
        <f t="shared" ref="D131:N131" si="15">SUM(D126:D130)</f>
        <v>18.14</v>
      </c>
      <c r="E131" s="27">
        <f t="shared" si="15"/>
        <v>29.36</v>
      </c>
      <c r="F131" s="27">
        <f t="shared" si="15"/>
        <v>81.73</v>
      </c>
      <c r="G131" s="27">
        <f t="shared" si="15"/>
        <v>651.47</v>
      </c>
      <c r="H131" s="27">
        <f t="shared" si="15"/>
        <v>0.15200000000000002</v>
      </c>
      <c r="I131" s="27">
        <f t="shared" si="15"/>
        <v>0.47000000000000003</v>
      </c>
      <c r="J131" s="27">
        <f t="shared" si="15"/>
        <v>4.09</v>
      </c>
      <c r="K131" s="27">
        <f t="shared" si="15"/>
        <v>90.550000000000011</v>
      </c>
      <c r="L131" s="27">
        <f t="shared" si="15"/>
        <v>516.1</v>
      </c>
      <c r="M131" s="27">
        <f t="shared" si="15"/>
        <v>80.8</v>
      </c>
      <c r="N131" s="27">
        <f t="shared" si="15"/>
        <v>3.51</v>
      </c>
      <c r="O131" s="25"/>
    </row>
    <row r="132" spans="1:17" ht="15.75" thickBot="1" x14ac:dyDescent="0.3">
      <c r="A132" s="28"/>
      <c r="B132" s="29" t="s">
        <v>27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  <c r="O132" s="28"/>
    </row>
    <row r="133" spans="1:17" ht="15.75" customHeight="1" x14ac:dyDescent="0.25">
      <c r="A133" s="13">
        <v>1</v>
      </c>
      <c r="B133" s="14" t="s">
        <v>93</v>
      </c>
      <c r="C133" s="23">
        <v>210</v>
      </c>
      <c r="D133" s="23">
        <v>7.06</v>
      </c>
      <c r="E133" s="23">
        <v>1.46</v>
      </c>
      <c r="F133" s="23">
        <v>22.42</v>
      </c>
      <c r="G133" s="23">
        <v>207</v>
      </c>
      <c r="H133" s="23">
        <v>0.56999999999999995</v>
      </c>
      <c r="I133" s="23">
        <v>0.09</v>
      </c>
      <c r="J133" s="23">
        <v>22.01</v>
      </c>
      <c r="K133" s="23">
        <v>0.03</v>
      </c>
      <c r="L133" s="23">
        <v>47.5</v>
      </c>
      <c r="M133" s="23">
        <v>38.799999999999997</v>
      </c>
      <c r="N133" s="24">
        <v>1.4</v>
      </c>
      <c r="O133" s="13">
        <v>94</v>
      </c>
      <c r="P133" t="s">
        <v>94</v>
      </c>
    </row>
    <row r="134" spans="1:17" ht="18" customHeight="1" thickBot="1" x14ac:dyDescent="0.3">
      <c r="A134" s="70">
        <v>2</v>
      </c>
      <c r="B134" s="33" t="s">
        <v>95</v>
      </c>
      <c r="C134" s="71">
        <v>250</v>
      </c>
      <c r="D134" s="71">
        <v>4.4000000000000004</v>
      </c>
      <c r="E134" s="71">
        <v>10.3</v>
      </c>
      <c r="F134" s="71">
        <v>178</v>
      </c>
      <c r="G134" s="71">
        <v>42</v>
      </c>
      <c r="H134" s="71">
        <v>32</v>
      </c>
      <c r="I134" s="71">
        <v>90</v>
      </c>
      <c r="J134" s="71">
        <v>1.2</v>
      </c>
      <c r="K134" s="71">
        <v>0</v>
      </c>
      <c r="L134" s="71">
        <v>0.15</v>
      </c>
      <c r="M134" s="71">
        <v>1.6</v>
      </c>
      <c r="N134" s="71">
        <v>2.5</v>
      </c>
      <c r="O134" s="72">
        <v>16</v>
      </c>
      <c r="P134" t="s">
        <v>96</v>
      </c>
    </row>
    <row r="135" spans="1:17" ht="15.75" thickBot="1" x14ac:dyDescent="0.3">
      <c r="A135" s="19">
        <v>3</v>
      </c>
      <c r="B135" s="73" t="s">
        <v>33</v>
      </c>
      <c r="C135" s="21">
        <v>60</v>
      </c>
      <c r="D135" s="21">
        <v>0.6</v>
      </c>
      <c r="E135" s="21">
        <v>0.1</v>
      </c>
      <c r="F135" s="21">
        <v>1.9</v>
      </c>
      <c r="G135" s="15">
        <v>12</v>
      </c>
      <c r="H135" s="15">
        <v>0.03</v>
      </c>
      <c r="I135" s="15">
        <v>0.02</v>
      </c>
      <c r="J135" s="15">
        <v>0.43</v>
      </c>
      <c r="K135" s="15">
        <v>0</v>
      </c>
      <c r="L135" s="15">
        <v>1.4</v>
      </c>
      <c r="M135" s="15">
        <v>0.3</v>
      </c>
      <c r="N135" s="16">
        <v>0.5</v>
      </c>
      <c r="O135" s="5"/>
    </row>
    <row r="136" spans="1:17" x14ac:dyDescent="0.25">
      <c r="A136" s="19">
        <v>4</v>
      </c>
      <c r="B136" s="36" t="s">
        <v>35</v>
      </c>
      <c r="C136" s="21">
        <v>20</v>
      </c>
      <c r="D136" s="37">
        <v>2.8</v>
      </c>
      <c r="E136" s="37">
        <v>0.55000000000000004</v>
      </c>
      <c r="F136" s="37">
        <v>21.65</v>
      </c>
      <c r="G136" s="37">
        <v>99.5</v>
      </c>
      <c r="H136" s="37">
        <v>0.01</v>
      </c>
      <c r="I136" s="37">
        <v>0.05</v>
      </c>
      <c r="J136" s="37">
        <v>0</v>
      </c>
      <c r="K136" s="37">
        <v>0</v>
      </c>
      <c r="L136" s="37">
        <v>14.5</v>
      </c>
      <c r="M136" s="37">
        <v>1</v>
      </c>
      <c r="N136" s="38">
        <v>0.15</v>
      </c>
      <c r="O136" s="5"/>
    </row>
    <row r="137" spans="1:17" ht="15.75" thickBot="1" x14ac:dyDescent="0.3">
      <c r="A137" s="19">
        <v>5</v>
      </c>
      <c r="B137" s="20" t="s">
        <v>24</v>
      </c>
      <c r="C137" s="21">
        <v>50</v>
      </c>
      <c r="D137" s="21">
        <v>7.4</v>
      </c>
      <c r="E137" s="21">
        <v>2.9</v>
      </c>
      <c r="F137" s="21">
        <v>51.4</v>
      </c>
      <c r="G137" s="15">
        <v>250</v>
      </c>
      <c r="H137" s="15">
        <v>0.28000000000000003</v>
      </c>
      <c r="I137" s="15">
        <v>0.04</v>
      </c>
      <c r="J137" s="15">
        <v>0</v>
      </c>
      <c r="K137" s="15">
        <v>0</v>
      </c>
      <c r="L137" s="15">
        <v>25.6</v>
      </c>
      <c r="M137" s="15">
        <v>18</v>
      </c>
      <c r="N137" s="16">
        <v>1.4</v>
      </c>
      <c r="O137" s="5"/>
      <c r="Q137">
        <f>SUM(C:N,130:130)</f>
        <v>127304.69799999996</v>
      </c>
    </row>
    <row r="138" spans="1:17" ht="15.75" thickBot="1" x14ac:dyDescent="0.3">
      <c r="A138" s="9">
        <v>6</v>
      </c>
      <c r="B138" s="74" t="s">
        <v>34</v>
      </c>
      <c r="C138" s="40">
        <v>200</v>
      </c>
      <c r="D138" s="37">
        <v>0</v>
      </c>
      <c r="E138" s="37">
        <v>0</v>
      </c>
      <c r="F138" s="37">
        <v>158.1</v>
      </c>
      <c r="G138" s="37">
        <v>617.1</v>
      </c>
      <c r="H138" s="37">
        <v>11.39</v>
      </c>
      <c r="I138" s="37">
        <v>11.39</v>
      </c>
      <c r="J138" s="37">
        <v>561</v>
      </c>
      <c r="K138" s="37">
        <v>9.52</v>
      </c>
      <c r="L138" s="37"/>
      <c r="M138" s="37"/>
      <c r="N138" s="38"/>
      <c r="O138" s="9"/>
    </row>
    <row r="139" spans="1:17" ht="15.75" thickBot="1" x14ac:dyDescent="0.3">
      <c r="A139" s="5"/>
      <c r="B139" s="10" t="s">
        <v>26</v>
      </c>
      <c r="C139" s="40">
        <f t="shared" ref="C139:N139" si="16">SUM(C133:C138)</f>
        <v>790</v>
      </c>
      <c r="D139" s="40">
        <f t="shared" si="16"/>
        <v>22.259999999999998</v>
      </c>
      <c r="E139" s="40">
        <f t="shared" si="16"/>
        <v>15.310000000000002</v>
      </c>
      <c r="F139" s="40">
        <f t="shared" si="16"/>
        <v>433.47</v>
      </c>
      <c r="G139" s="40">
        <f t="shared" si="16"/>
        <v>1227.5999999999999</v>
      </c>
      <c r="H139" s="40">
        <f t="shared" si="16"/>
        <v>44.28</v>
      </c>
      <c r="I139" s="40">
        <f t="shared" si="16"/>
        <v>101.59</v>
      </c>
      <c r="J139" s="40">
        <f t="shared" si="16"/>
        <v>584.64</v>
      </c>
      <c r="K139" s="40">
        <f t="shared" si="16"/>
        <v>9.5499999999999989</v>
      </c>
      <c r="L139" s="40">
        <f t="shared" si="16"/>
        <v>89.15</v>
      </c>
      <c r="M139" s="40">
        <f t="shared" si="16"/>
        <v>59.699999999999996</v>
      </c>
      <c r="N139" s="40">
        <f t="shared" si="16"/>
        <v>5.9500000000000011</v>
      </c>
      <c r="O139" s="9"/>
    </row>
    <row r="140" spans="1:17" hidden="1" x14ac:dyDescent="0.25">
      <c r="A140" s="19">
        <v>5</v>
      </c>
      <c r="B140" s="20" t="s">
        <v>97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2"/>
      <c r="O140" s="19"/>
    </row>
    <row r="141" spans="1:17" hidden="1" x14ac:dyDescent="0.25">
      <c r="A141" s="17"/>
      <c r="B141" s="18" t="s">
        <v>67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6"/>
      <c r="O141" s="17"/>
    </row>
    <row r="142" spans="1:17" ht="15.75" hidden="1" thickBot="1" x14ac:dyDescent="0.3">
      <c r="A142" s="1"/>
      <c r="B142" s="10" t="s">
        <v>26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1"/>
      <c r="O142" s="1"/>
    </row>
    <row r="143" spans="1:17" ht="15.75" thickBot="1" x14ac:dyDescent="0.3">
      <c r="A143" s="46"/>
      <c r="B143" s="47" t="s">
        <v>41</v>
      </c>
      <c r="C143" s="48">
        <f t="shared" ref="C143:N143" si="17">SUM(C142,C139,C131)</f>
        <v>1295</v>
      </c>
      <c r="D143" s="48">
        <f t="shared" si="17"/>
        <v>40.4</v>
      </c>
      <c r="E143" s="48">
        <f t="shared" si="17"/>
        <v>44.67</v>
      </c>
      <c r="F143" s="48">
        <f t="shared" si="17"/>
        <v>515.20000000000005</v>
      </c>
      <c r="G143" s="48">
        <f t="shared" si="17"/>
        <v>1879.07</v>
      </c>
      <c r="H143" s="48">
        <f t="shared" si="17"/>
        <v>44.432000000000002</v>
      </c>
      <c r="I143" s="48">
        <f t="shared" si="17"/>
        <v>102.06</v>
      </c>
      <c r="J143" s="48">
        <f t="shared" si="17"/>
        <v>588.73</v>
      </c>
      <c r="K143" s="48">
        <f t="shared" si="17"/>
        <v>100.10000000000001</v>
      </c>
      <c r="L143" s="48">
        <f t="shared" si="17"/>
        <v>605.25</v>
      </c>
      <c r="M143" s="48">
        <f t="shared" si="17"/>
        <v>140.5</v>
      </c>
      <c r="N143" s="50">
        <f t="shared" si="17"/>
        <v>9.4600000000000009</v>
      </c>
      <c r="O143" s="46"/>
    </row>
    <row r="144" spans="1:17" ht="15.75" thickBot="1" x14ac:dyDescent="0.3"/>
    <row r="145" spans="1:17" ht="15.75" thickBot="1" x14ac:dyDescent="0.3">
      <c r="A145" s="1"/>
      <c r="B145" s="2" t="s">
        <v>98</v>
      </c>
      <c r="C145" s="3"/>
      <c r="D145" s="3" t="s">
        <v>1</v>
      </c>
      <c r="E145" s="3"/>
      <c r="F145" s="3"/>
      <c r="G145" s="3"/>
      <c r="H145" s="3"/>
      <c r="I145" s="3" t="s">
        <v>2</v>
      </c>
      <c r="J145" s="3"/>
      <c r="K145" s="3"/>
      <c r="L145" s="3" t="s">
        <v>3</v>
      </c>
      <c r="M145" s="3"/>
      <c r="N145" s="3"/>
      <c r="O145" s="4"/>
    </row>
    <row r="146" spans="1:17" ht="15.75" thickBot="1" x14ac:dyDescent="0.3">
      <c r="A146" s="5"/>
      <c r="B146" s="6" t="s">
        <v>4</v>
      </c>
      <c r="C146" s="7" t="s">
        <v>5</v>
      </c>
      <c r="D146" s="7" t="s">
        <v>6</v>
      </c>
      <c r="E146" s="7" t="s">
        <v>7</v>
      </c>
      <c r="F146" s="7" t="s">
        <v>8</v>
      </c>
      <c r="G146" s="7" t="s">
        <v>9</v>
      </c>
      <c r="H146" s="7" t="s">
        <v>10</v>
      </c>
      <c r="I146" s="7" t="s">
        <v>11</v>
      </c>
      <c r="J146" s="7" t="s">
        <v>12</v>
      </c>
      <c r="K146" s="7" t="s">
        <v>13</v>
      </c>
      <c r="L146" s="7" t="s">
        <v>14</v>
      </c>
      <c r="M146" s="7" t="s">
        <v>15</v>
      </c>
      <c r="N146" s="8" t="s">
        <v>16</v>
      </c>
      <c r="O146" s="9"/>
    </row>
    <row r="147" spans="1:17" ht="15.75" thickBot="1" x14ac:dyDescent="0.3">
      <c r="A147" s="1"/>
      <c r="B147" s="10" t="s">
        <v>18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1"/>
      <c r="O147" s="12"/>
    </row>
    <row r="148" spans="1:17" x14ac:dyDescent="0.25">
      <c r="A148" s="13">
        <v>1</v>
      </c>
      <c r="B148" s="14" t="s">
        <v>99</v>
      </c>
      <c r="C148" s="23">
        <v>240</v>
      </c>
      <c r="D148" s="23">
        <v>9.1999999999999993</v>
      </c>
      <c r="E148" s="23">
        <v>12.4</v>
      </c>
      <c r="F148" s="23">
        <v>45.1</v>
      </c>
      <c r="G148" s="23">
        <v>329</v>
      </c>
      <c r="H148" s="23">
        <v>0.15</v>
      </c>
      <c r="I148" s="23">
        <v>0.24</v>
      </c>
      <c r="J148" s="23">
        <v>0</v>
      </c>
      <c r="K148" s="23">
        <v>0</v>
      </c>
      <c r="L148" s="23">
        <v>32</v>
      </c>
      <c r="M148" s="23">
        <v>0</v>
      </c>
      <c r="N148" s="24">
        <v>0.2</v>
      </c>
      <c r="O148" s="13">
        <v>60</v>
      </c>
    </row>
    <row r="149" spans="1:17" x14ac:dyDescent="0.25">
      <c r="A149" s="19">
        <v>2</v>
      </c>
      <c r="B149" s="20" t="s">
        <v>24</v>
      </c>
      <c r="C149" s="21">
        <v>50</v>
      </c>
      <c r="D149" s="21">
        <v>3.7</v>
      </c>
      <c r="E149" s="21">
        <v>1.45</v>
      </c>
      <c r="F149" s="21">
        <v>25.7</v>
      </c>
      <c r="G149" s="21">
        <v>125</v>
      </c>
      <c r="H149" s="21">
        <v>7.0000000000000007E-2</v>
      </c>
      <c r="I149" s="21">
        <v>0.02</v>
      </c>
      <c r="J149" s="21">
        <v>0</v>
      </c>
      <c r="K149" s="21">
        <v>0</v>
      </c>
      <c r="L149" s="21">
        <v>12.8</v>
      </c>
      <c r="M149" s="21">
        <v>9</v>
      </c>
      <c r="N149" s="22">
        <v>0.7</v>
      </c>
      <c r="O149" s="19"/>
    </row>
    <row r="150" spans="1:17" x14ac:dyDescent="0.25">
      <c r="A150" s="5">
        <v>3</v>
      </c>
      <c r="B150" s="6" t="s">
        <v>25</v>
      </c>
      <c r="C150" s="15">
        <v>10</v>
      </c>
      <c r="D150" s="15">
        <v>0.26</v>
      </c>
      <c r="E150" s="15">
        <v>14.5</v>
      </c>
      <c r="F150" s="15">
        <v>0.18</v>
      </c>
      <c r="G150" s="15">
        <v>132.19999999999999</v>
      </c>
      <c r="H150" s="23">
        <v>2E-3</v>
      </c>
      <c r="I150" s="23">
        <v>2E-3</v>
      </c>
      <c r="J150" s="23">
        <v>0</v>
      </c>
      <c r="K150" s="23">
        <v>0.08</v>
      </c>
      <c r="L150" s="23">
        <v>4.8</v>
      </c>
      <c r="M150" s="23">
        <v>0.6</v>
      </c>
      <c r="N150" s="24">
        <v>0.04</v>
      </c>
      <c r="O150" s="17"/>
    </row>
    <row r="151" spans="1:17" ht="15.75" thickBot="1" x14ac:dyDescent="0.3">
      <c r="A151" s="17">
        <v>5</v>
      </c>
      <c r="B151" s="18" t="s">
        <v>40</v>
      </c>
      <c r="C151" s="15">
        <v>200</v>
      </c>
      <c r="D151" s="15">
        <v>0.12</v>
      </c>
      <c r="E151" s="15">
        <v>0.03</v>
      </c>
      <c r="F151" s="15">
        <v>12.99</v>
      </c>
      <c r="G151" s="15">
        <v>49.27</v>
      </c>
      <c r="H151" s="15">
        <v>0</v>
      </c>
      <c r="I151" s="15">
        <v>6.0000000000000001E-3</v>
      </c>
      <c r="J151" s="15">
        <v>0.06</v>
      </c>
      <c r="K151" s="15">
        <v>0</v>
      </c>
      <c r="L151" s="15">
        <v>11.6</v>
      </c>
      <c r="M151" s="15">
        <v>4.5</v>
      </c>
      <c r="N151" s="16">
        <v>0.5</v>
      </c>
      <c r="O151" s="17">
        <v>122</v>
      </c>
    </row>
    <row r="152" spans="1:17" x14ac:dyDescent="0.25">
      <c r="A152" s="25"/>
      <c r="B152" s="26" t="s">
        <v>26</v>
      </c>
      <c r="C152" s="27">
        <f>SUM(C148:C151)</f>
        <v>500</v>
      </c>
      <c r="D152" s="27">
        <f>SUM(D148:D151)</f>
        <v>13.279999999999998</v>
      </c>
      <c r="E152" s="27">
        <f>SUM(E148:E151)</f>
        <v>28.380000000000003</v>
      </c>
      <c r="F152" s="27">
        <f>SUM(F148:F151)</f>
        <v>83.97</v>
      </c>
      <c r="G152" s="27">
        <f>SUM(G148:G151)</f>
        <v>635.47</v>
      </c>
      <c r="H152" s="27">
        <f t="shared" ref="H152:N152" si="18">SUM(H148:H149)</f>
        <v>0.22</v>
      </c>
      <c r="I152" s="27">
        <f t="shared" si="18"/>
        <v>0.26</v>
      </c>
      <c r="J152" s="27">
        <f t="shared" si="18"/>
        <v>0</v>
      </c>
      <c r="K152" s="27">
        <f t="shared" si="18"/>
        <v>0</v>
      </c>
      <c r="L152" s="27">
        <f t="shared" si="18"/>
        <v>44.8</v>
      </c>
      <c r="M152" s="27">
        <f t="shared" si="18"/>
        <v>9</v>
      </c>
      <c r="N152" s="75">
        <f t="shared" si="18"/>
        <v>0.89999999999999991</v>
      </c>
      <c r="O152" s="25"/>
    </row>
    <row r="153" spans="1:17" ht="15.75" thickBot="1" x14ac:dyDescent="0.3">
      <c r="A153" s="28"/>
      <c r="B153" s="29" t="s">
        <v>27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28"/>
    </row>
    <row r="154" spans="1:17" x14ac:dyDescent="0.25">
      <c r="A154" s="13">
        <v>1</v>
      </c>
      <c r="B154" s="14" t="s">
        <v>100</v>
      </c>
      <c r="C154" s="21">
        <v>210</v>
      </c>
      <c r="D154" s="59">
        <v>3.19</v>
      </c>
      <c r="E154" s="21">
        <v>10.08</v>
      </c>
      <c r="F154" s="59">
        <v>22.02</v>
      </c>
      <c r="G154" s="59">
        <v>185</v>
      </c>
      <c r="H154" s="59">
        <v>0.05</v>
      </c>
      <c r="I154" s="59">
        <v>0.05</v>
      </c>
      <c r="J154" s="59">
        <v>20.5</v>
      </c>
      <c r="K154" s="59">
        <v>0</v>
      </c>
      <c r="L154" s="59">
        <v>65</v>
      </c>
      <c r="M154" s="59">
        <v>25</v>
      </c>
      <c r="N154" s="60">
        <v>0.8</v>
      </c>
      <c r="O154" s="61">
        <v>19</v>
      </c>
    </row>
    <row r="155" spans="1:17" s="67" customFormat="1" x14ac:dyDescent="0.25">
      <c r="A155" s="76">
        <v>2</v>
      </c>
      <c r="B155" s="77" t="s">
        <v>101</v>
      </c>
      <c r="C155" s="78">
        <v>150</v>
      </c>
      <c r="D155" s="78">
        <v>7.46</v>
      </c>
      <c r="E155" s="78">
        <v>9.9700000000000006</v>
      </c>
      <c r="F155" s="78">
        <v>57.74</v>
      </c>
      <c r="G155" s="78">
        <v>344</v>
      </c>
      <c r="H155" s="78">
        <v>0.2</v>
      </c>
      <c r="I155" s="78">
        <v>0.13</v>
      </c>
      <c r="J155" s="78">
        <v>7.5</v>
      </c>
      <c r="K155" s="78">
        <v>5.3</v>
      </c>
      <c r="L155" s="78">
        <v>53.3</v>
      </c>
      <c r="M155" s="78">
        <v>40</v>
      </c>
      <c r="N155" s="79">
        <v>1.3</v>
      </c>
      <c r="O155" s="76">
        <v>62</v>
      </c>
      <c r="P155" s="67" t="s">
        <v>102</v>
      </c>
    </row>
    <row r="156" spans="1:17" s="81" customFormat="1" ht="13.5" thickBot="1" x14ac:dyDescent="0.25">
      <c r="A156" s="80">
        <v>3</v>
      </c>
      <c r="B156" s="33" t="s">
        <v>103</v>
      </c>
      <c r="C156" s="71">
        <v>90</v>
      </c>
      <c r="D156" s="71">
        <v>14.58</v>
      </c>
      <c r="E156" s="71">
        <v>0.36</v>
      </c>
      <c r="F156" s="71">
        <v>152.01</v>
      </c>
      <c r="G156" s="71">
        <v>54.5</v>
      </c>
      <c r="H156" s="71">
        <v>20.3</v>
      </c>
      <c r="I156" s="71">
        <v>132.9</v>
      </c>
      <c r="J156" s="71">
        <v>1.62</v>
      </c>
      <c r="K156" s="71">
        <v>43</v>
      </c>
      <c r="L156" s="71">
        <v>0.05</v>
      </c>
      <c r="M156" s="71">
        <v>0</v>
      </c>
      <c r="N156" s="71">
        <v>0.02</v>
      </c>
      <c r="O156" s="71"/>
    </row>
    <row r="157" spans="1:17" x14ac:dyDescent="0.25">
      <c r="A157" s="19">
        <v>4</v>
      </c>
      <c r="B157" s="36" t="s">
        <v>33</v>
      </c>
      <c r="C157" s="21">
        <v>60</v>
      </c>
      <c r="D157" s="21">
        <v>0.6</v>
      </c>
      <c r="E157" s="21">
        <v>0.1</v>
      </c>
      <c r="F157" s="21">
        <v>1.9</v>
      </c>
      <c r="G157" s="15">
        <v>12</v>
      </c>
      <c r="H157" s="15">
        <v>0.03</v>
      </c>
      <c r="I157" s="15">
        <v>0.02</v>
      </c>
      <c r="J157" s="15">
        <v>0.43</v>
      </c>
      <c r="K157" s="15">
        <v>0</v>
      </c>
      <c r="L157" s="15">
        <v>1.4</v>
      </c>
      <c r="M157" s="15">
        <v>0.3</v>
      </c>
      <c r="N157" s="16">
        <v>0.5</v>
      </c>
      <c r="O157" s="5"/>
    </row>
    <row r="158" spans="1:17" x14ac:dyDescent="0.25">
      <c r="A158" s="5">
        <v>5</v>
      </c>
      <c r="B158" s="68" t="s">
        <v>34</v>
      </c>
      <c r="C158" s="6">
        <v>200</v>
      </c>
      <c r="D158" s="7">
        <v>1</v>
      </c>
      <c r="E158" s="7">
        <v>0.2</v>
      </c>
      <c r="F158" s="7">
        <v>20.2</v>
      </c>
      <c r="G158" s="7">
        <v>92</v>
      </c>
      <c r="H158" s="7">
        <v>0.02</v>
      </c>
      <c r="I158" s="7">
        <v>0.02</v>
      </c>
      <c r="J158" s="7">
        <v>4</v>
      </c>
      <c r="K158" s="7">
        <v>0</v>
      </c>
      <c r="L158" s="7">
        <v>14</v>
      </c>
      <c r="M158" s="7">
        <v>8</v>
      </c>
      <c r="N158" s="8">
        <v>2.8</v>
      </c>
      <c r="O158" s="5"/>
    </row>
    <row r="159" spans="1:17" ht="15.75" thickBot="1" x14ac:dyDescent="0.3">
      <c r="A159" s="19">
        <v>6</v>
      </c>
      <c r="B159" s="20" t="s">
        <v>24</v>
      </c>
      <c r="C159" s="21">
        <v>20</v>
      </c>
      <c r="D159" s="21">
        <v>7.4</v>
      </c>
      <c r="E159" s="21">
        <v>2.9</v>
      </c>
      <c r="F159" s="21">
        <v>51.4</v>
      </c>
      <c r="G159" s="15">
        <v>250</v>
      </c>
      <c r="H159" s="15">
        <v>0.28000000000000003</v>
      </c>
      <c r="I159" s="15">
        <v>0.04</v>
      </c>
      <c r="J159" s="15">
        <v>0</v>
      </c>
      <c r="K159" s="15">
        <v>0</v>
      </c>
      <c r="L159" s="15">
        <v>25.6</v>
      </c>
      <c r="M159" s="15">
        <v>18</v>
      </c>
      <c r="N159" s="16">
        <v>1.4</v>
      </c>
      <c r="O159" s="5"/>
      <c r="Q159">
        <f>SUM(C:N,152:152)</f>
        <v>128336.90199999996</v>
      </c>
    </row>
    <row r="160" spans="1:17" ht="15.75" thickBot="1" x14ac:dyDescent="0.3">
      <c r="A160" s="19">
        <v>7</v>
      </c>
      <c r="B160" s="36" t="s">
        <v>35</v>
      </c>
      <c r="C160" s="21">
        <v>50</v>
      </c>
      <c r="D160" s="37">
        <v>2.8</v>
      </c>
      <c r="E160" s="37">
        <v>0.55000000000000004</v>
      </c>
      <c r="F160" s="37">
        <v>21.65</v>
      </c>
      <c r="G160" s="37">
        <v>99.5</v>
      </c>
      <c r="H160" s="37">
        <v>0.01</v>
      </c>
      <c r="I160" s="37">
        <v>0.05</v>
      </c>
      <c r="J160" s="37">
        <v>0</v>
      </c>
      <c r="K160" s="37">
        <v>0</v>
      </c>
      <c r="L160" s="37">
        <v>14.5</v>
      </c>
      <c r="M160" s="37">
        <v>1</v>
      </c>
      <c r="N160" s="38">
        <v>0.15</v>
      </c>
      <c r="O160" s="5"/>
    </row>
    <row r="161" spans="1:15" ht="15.75" thickBot="1" x14ac:dyDescent="0.3">
      <c r="A161" s="9">
        <v>8</v>
      </c>
      <c r="B161" s="14" t="s">
        <v>36</v>
      </c>
      <c r="C161" s="15">
        <v>100</v>
      </c>
      <c r="D161" s="15">
        <v>3</v>
      </c>
      <c r="E161" s="15">
        <v>1</v>
      </c>
      <c r="F161" s="15">
        <v>12</v>
      </c>
      <c r="G161" s="15">
        <v>250</v>
      </c>
      <c r="H161" s="15">
        <v>0.08</v>
      </c>
      <c r="I161" s="15">
        <v>1</v>
      </c>
      <c r="J161" s="15">
        <v>20</v>
      </c>
      <c r="K161" s="15">
        <v>0</v>
      </c>
      <c r="L161" s="15">
        <v>16</v>
      </c>
      <c r="M161" s="15">
        <v>84</v>
      </c>
      <c r="N161" s="16">
        <v>1.2</v>
      </c>
      <c r="O161" s="17"/>
    </row>
    <row r="162" spans="1:15" ht="15.75" thickBot="1" x14ac:dyDescent="0.3">
      <c r="A162" s="9"/>
      <c r="B162" s="10" t="s">
        <v>26</v>
      </c>
      <c r="C162" s="40">
        <f t="shared" ref="C162:M162" si="19">SUM(C154:C161)</f>
        <v>880</v>
      </c>
      <c r="D162" s="37">
        <f t="shared" si="19"/>
        <v>40.03</v>
      </c>
      <c r="E162" s="37">
        <f t="shared" si="19"/>
        <v>25.16</v>
      </c>
      <c r="F162" s="37">
        <f t="shared" si="19"/>
        <v>338.91999999999996</v>
      </c>
      <c r="G162" s="37">
        <f t="shared" si="19"/>
        <v>1287</v>
      </c>
      <c r="H162" s="37">
        <f t="shared" si="19"/>
        <v>20.970000000000002</v>
      </c>
      <c r="I162" s="37">
        <f t="shared" si="19"/>
        <v>134.21000000000004</v>
      </c>
      <c r="J162" s="37">
        <f t="shared" si="19"/>
        <v>54.05</v>
      </c>
      <c r="K162" s="37">
        <f t="shared" si="19"/>
        <v>48.3</v>
      </c>
      <c r="L162" s="37">
        <f t="shared" si="19"/>
        <v>189.85</v>
      </c>
      <c r="M162" s="37">
        <f t="shared" si="19"/>
        <v>176.3</v>
      </c>
      <c r="N162" s="38">
        <f>SUM(N154:N160)</f>
        <v>6.9700000000000006</v>
      </c>
      <c r="O162" s="9"/>
    </row>
    <row r="163" spans="1:15" hidden="1" x14ac:dyDescent="0.25">
      <c r="A163" s="13">
        <v>1</v>
      </c>
      <c r="B163" s="14" t="s">
        <v>104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  <c r="O163" s="17"/>
    </row>
    <row r="164" spans="1:15" hidden="1" x14ac:dyDescent="0.25">
      <c r="A164" s="19">
        <v>4</v>
      </c>
      <c r="B164" s="20" t="s">
        <v>40</v>
      </c>
      <c r="C164" s="21"/>
      <c r="D164" s="21"/>
      <c r="E164" s="21"/>
      <c r="F164" s="21"/>
      <c r="G164" s="15"/>
      <c r="H164" s="15"/>
      <c r="I164" s="15"/>
      <c r="J164" s="15"/>
      <c r="K164" s="15"/>
      <c r="L164" s="15"/>
      <c r="M164" s="15"/>
      <c r="N164" s="16"/>
      <c r="O164" s="5"/>
    </row>
    <row r="165" spans="1:15" ht="15.75" hidden="1" thickBot="1" x14ac:dyDescent="0.3">
      <c r="A165" s="1"/>
      <c r="B165" s="10" t="s">
        <v>26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1"/>
      <c r="O165" s="1"/>
    </row>
    <row r="166" spans="1:15" ht="15.75" thickBot="1" x14ac:dyDescent="0.3">
      <c r="A166" s="46"/>
      <c r="B166" s="47" t="s">
        <v>41</v>
      </c>
      <c r="C166" s="48">
        <f t="shared" ref="C166:N166" si="20">SUM(C165,C162,C152)</f>
        <v>1380</v>
      </c>
      <c r="D166" s="48">
        <f t="shared" si="20"/>
        <v>53.31</v>
      </c>
      <c r="E166" s="48">
        <f t="shared" si="20"/>
        <v>53.540000000000006</v>
      </c>
      <c r="F166" s="48">
        <f t="shared" si="20"/>
        <v>422.89</v>
      </c>
      <c r="G166" s="48">
        <f t="shared" si="20"/>
        <v>1922.47</v>
      </c>
      <c r="H166" s="48">
        <f t="shared" si="20"/>
        <v>21.19</v>
      </c>
      <c r="I166" s="48">
        <f t="shared" si="20"/>
        <v>134.47000000000003</v>
      </c>
      <c r="J166" s="48">
        <f t="shared" si="20"/>
        <v>54.05</v>
      </c>
      <c r="K166" s="48">
        <f t="shared" si="20"/>
        <v>48.3</v>
      </c>
      <c r="L166" s="48">
        <f t="shared" si="20"/>
        <v>234.64999999999998</v>
      </c>
      <c r="M166" s="48">
        <f t="shared" si="20"/>
        <v>185.3</v>
      </c>
      <c r="N166" s="50">
        <f t="shared" si="20"/>
        <v>7.870000000000001</v>
      </c>
      <c r="O166" s="46"/>
    </row>
    <row r="167" spans="1:15" ht="15.75" thickBot="1" x14ac:dyDescent="0.3"/>
    <row r="168" spans="1:15" ht="15.75" thickBot="1" x14ac:dyDescent="0.3">
      <c r="A168" s="1"/>
      <c r="B168" s="2" t="s">
        <v>105</v>
      </c>
      <c r="C168" s="3"/>
      <c r="D168" s="3" t="s">
        <v>1</v>
      </c>
      <c r="E168" s="3"/>
      <c r="F168" s="3"/>
      <c r="G168" s="3"/>
      <c r="H168" s="3"/>
      <c r="I168" s="3" t="s">
        <v>2</v>
      </c>
      <c r="J168" s="3"/>
      <c r="K168" s="3"/>
      <c r="L168" s="3" t="s">
        <v>3</v>
      </c>
      <c r="M168" s="3"/>
      <c r="N168" s="3"/>
      <c r="O168" s="4"/>
    </row>
    <row r="169" spans="1:15" ht="15.75" thickBot="1" x14ac:dyDescent="0.3">
      <c r="A169" s="5"/>
      <c r="B169" s="6" t="s">
        <v>4</v>
      </c>
      <c r="C169" s="7" t="s">
        <v>5</v>
      </c>
      <c r="D169" s="7" t="s">
        <v>6</v>
      </c>
      <c r="E169" s="7" t="s">
        <v>7</v>
      </c>
      <c r="F169" s="7" t="s">
        <v>8</v>
      </c>
      <c r="G169" s="7" t="s">
        <v>9</v>
      </c>
      <c r="H169" s="7" t="s">
        <v>10</v>
      </c>
      <c r="I169" s="7" t="s">
        <v>11</v>
      </c>
      <c r="J169" s="7" t="s">
        <v>12</v>
      </c>
      <c r="K169" s="7" t="s">
        <v>13</v>
      </c>
      <c r="L169" s="7" t="s">
        <v>14</v>
      </c>
      <c r="M169" s="7" t="s">
        <v>15</v>
      </c>
      <c r="N169" s="8" t="s">
        <v>16</v>
      </c>
      <c r="O169" s="9"/>
    </row>
    <row r="170" spans="1:15" ht="15.75" thickBot="1" x14ac:dyDescent="0.3">
      <c r="A170" s="1"/>
      <c r="B170" s="10" t="s">
        <v>18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1"/>
      <c r="O170" s="12"/>
    </row>
    <row r="171" spans="1:15" ht="15.75" thickBot="1" x14ac:dyDescent="0.3">
      <c r="A171" s="13">
        <v>1</v>
      </c>
      <c r="B171" s="14" t="s">
        <v>57</v>
      </c>
      <c r="C171" s="23">
        <v>100</v>
      </c>
      <c r="D171" s="23">
        <v>6.94</v>
      </c>
      <c r="E171" s="23">
        <v>5.49</v>
      </c>
      <c r="F171" s="23">
        <v>0.31</v>
      </c>
      <c r="G171" s="23">
        <v>75.260000000000005</v>
      </c>
      <c r="H171" s="23">
        <v>3.3000000000000002E-2</v>
      </c>
      <c r="I171" s="23">
        <v>0.1</v>
      </c>
      <c r="J171" s="23">
        <v>0</v>
      </c>
      <c r="K171" s="23">
        <v>0.9</v>
      </c>
      <c r="L171" s="23">
        <v>26.1</v>
      </c>
      <c r="M171" s="23">
        <v>5.74</v>
      </c>
      <c r="N171" s="24">
        <v>1.1000000000000001</v>
      </c>
      <c r="O171" s="13">
        <v>12</v>
      </c>
    </row>
    <row r="172" spans="1:15" x14ac:dyDescent="0.25">
      <c r="A172" s="9">
        <v>2</v>
      </c>
      <c r="B172" s="53" t="s">
        <v>36</v>
      </c>
      <c r="C172" s="40">
        <v>200</v>
      </c>
      <c r="D172" s="37">
        <v>1.8</v>
      </c>
      <c r="E172" s="37">
        <v>0</v>
      </c>
      <c r="F172" s="37">
        <v>16.8</v>
      </c>
      <c r="G172" s="37">
        <v>76</v>
      </c>
      <c r="H172" s="37"/>
      <c r="I172" s="37"/>
      <c r="J172" s="37"/>
      <c r="K172" s="37"/>
      <c r="L172" s="37"/>
      <c r="M172" s="37"/>
      <c r="N172" s="38"/>
      <c r="O172" s="9"/>
    </row>
    <row r="173" spans="1:15" ht="15.75" thickBot="1" x14ac:dyDescent="0.3">
      <c r="A173" s="17">
        <v>3</v>
      </c>
      <c r="B173" s="18" t="s">
        <v>60</v>
      </c>
      <c r="C173" s="21">
        <v>200</v>
      </c>
      <c r="D173" s="15">
        <v>0.12</v>
      </c>
      <c r="E173" s="15">
        <v>0.03</v>
      </c>
      <c r="F173" s="15">
        <v>12.99</v>
      </c>
      <c r="G173" s="15">
        <v>49.27</v>
      </c>
      <c r="H173" s="15">
        <v>0</v>
      </c>
      <c r="I173" s="15">
        <v>6.0000000000000001E-3</v>
      </c>
      <c r="J173" s="15">
        <v>0.06</v>
      </c>
      <c r="K173" s="15">
        <v>0</v>
      </c>
      <c r="L173" s="15">
        <v>11.6</v>
      </c>
      <c r="M173" s="15">
        <v>4.5</v>
      </c>
      <c r="N173" s="16">
        <v>0.5</v>
      </c>
      <c r="O173" s="17">
        <v>122</v>
      </c>
    </row>
    <row r="174" spans="1:15" x14ac:dyDescent="0.25">
      <c r="A174" s="25"/>
      <c r="B174" s="26" t="s">
        <v>26</v>
      </c>
      <c r="C174" s="27">
        <f t="shared" ref="C174:N174" si="21">SUM(C171:C173)</f>
        <v>500</v>
      </c>
      <c r="D174" s="27">
        <f t="shared" si="21"/>
        <v>8.86</v>
      </c>
      <c r="E174" s="27">
        <f t="shared" si="21"/>
        <v>5.5200000000000005</v>
      </c>
      <c r="F174" s="27">
        <f t="shared" si="21"/>
        <v>30.1</v>
      </c>
      <c r="G174" s="27">
        <f t="shared" si="21"/>
        <v>200.53</v>
      </c>
      <c r="H174" s="27">
        <f t="shared" si="21"/>
        <v>3.3000000000000002E-2</v>
      </c>
      <c r="I174" s="27">
        <f t="shared" si="21"/>
        <v>0.10600000000000001</v>
      </c>
      <c r="J174" s="27">
        <f t="shared" si="21"/>
        <v>0.06</v>
      </c>
      <c r="K174" s="27">
        <f t="shared" si="21"/>
        <v>0.9</v>
      </c>
      <c r="L174" s="27">
        <f t="shared" si="21"/>
        <v>37.700000000000003</v>
      </c>
      <c r="M174" s="27">
        <f t="shared" si="21"/>
        <v>10.24</v>
      </c>
      <c r="N174" s="75">
        <f t="shared" si="21"/>
        <v>1.6</v>
      </c>
      <c r="O174" s="25"/>
    </row>
    <row r="175" spans="1:15" ht="15.75" thickBot="1" x14ac:dyDescent="0.3">
      <c r="A175" s="28"/>
      <c r="B175" s="29" t="s">
        <v>27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1"/>
      <c r="O175" s="28"/>
    </row>
    <row r="176" spans="1:15" x14ac:dyDescent="0.25">
      <c r="A176" s="58">
        <v>1</v>
      </c>
      <c r="B176" s="14" t="s">
        <v>106</v>
      </c>
      <c r="C176" s="23">
        <v>210</v>
      </c>
      <c r="D176" s="23">
        <v>2.94</v>
      </c>
      <c r="E176" s="23">
        <v>2.2000000000000002</v>
      </c>
      <c r="F176" s="23">
        <v>25.15</v>
      </c>
      <c r="G176" s="23">
        <v>287</v>
      </c>
      <c r="H176" s="23">
        <v>0.14000000000000001</v>
      </c>
      <c r="I176" s="23">
        <v>0.128</v>
      </c>
      <c r="J176" s="23">
        <v>5.17</v>
      </c>
      <c r="K176" s="23">
        <v>0</v>
      </c>
      <c r="L176" s="23">
        <v>41.27</v>
      </c>
      <c r="M176" s="23">
        <v>39.53</v>
      </c>
      <c r="N176" s="24">
        <v>1.008</v>
      </c>
      <c r="O176" s="13">
        <v>139</v>
      </c>
    </row>
    <row r="177" spans="1:17" x14ac:dyDescent="0.25">
      <c r="A177" s="17">
        <v>3</v>
      </c>
      <c r="B177" s="18" t="s">
        <v>107</v>
      </c>
      <c r="C177" s="15">
        <v>150</v>
      </c>
      <c r="D177" s="15">
        <v>3.98</v>
      </c>
      <c r="E177" s="15">
        <v>8.81</v>
      </c>
      <c r="F177" s="15">
        <v>41.07</v>
      </c>
      <c r="G177" s="15">
        <v>260</v>
      </c>
      <c r="H177" s="15">
        <v>0.2</v>
      </c>
      <c r="I177" s="15">
        <v>0.13</v>
      </c>
      <c r="J177" s="15">
        <v>7.5</v>
      </c>
      <c r="K177" s="15">
        <v>5.3</v>
      </c>
      <c r="L177" s="15">
        <v>53.3</v>
      </c>
      <c r="M177" s="15">
        <v>40</v>
      </c>
      <c r="N177" s="16">
        <v>1.3</v>
      </c>
      <c r="O177" s="17">
        <v>65</v>
      </c>
      <c r="P177" t="s">
        <v>108</v>
      </c>
    </row>
    <row r="178" spans="1:17" x14ac:dyDescent="0.25">
      <c r="A178" s="19">
        <v>4</v>
      </c>
      <c r="B178" s="20" t="s">
        <v>109</v>
      </c>
      <c r="C178" s="21">
        <v>90</v>
      </c>
      <c r="D178" s="21">
        <v>17.68</v>
      </c>
      <c r="E178" s="21">
        <v>17.105</v>
      </c>
      <c r="F178" s="21">
        <v>7.16</v>
      </c>
      <c r="G178" s="21">
        <v>250</v>
      </c>
      <c r="H178" s="21">
        <v>0.04</v>
      </c>
      <c r="I178" s="21">
        <v>0.11</v>
      </c>
      <c r="J178" s="21">
        <v>0.94</v>
      </c>
      <c r="K178" s="21">
        <v>0.01</v>
      </c>
      <c r="L178" s="21">
        <v>28.14</v>
      </c>
      <c r="M178" s="21">
        <v>27.7</v>
      </c>
      <c r="N178" s="22">
        <v>2.35</v>
      </c>
      <c r="O178" s="19">
        <v>17</v>
      </c>
      <c r="P178" t="s">
        <v>80</v>
      </c>
    </row>
    <row r="179" spans="1:17" x14ac:dyDescent="0.25">
      <c r="A179" s="19">
        <v>5</v>
      </c>
      <c r="B179" s="36" t="s">
        <v>33</v>
      </c>
      <c r="C179" s="21">
        <v>60</v>
      </c>
      <c r="D179" s="21">
        <v>0.6</v>
      </c>
      <c r="E179" s="21">
        <v>0.1</v>
      </c>
      <c r="F179" s="21">
        <v>1.9</v>
      </c>
      <c r="G179" s="15">
        <v>12</v>
      </c>
      <c r="H179" s="15">
        <v>0.03</v>
      </c>
      <c r="I179" s="15">
        <v>0.02</v>
      </c>
      <c r="J179" s="15">
        <v>0.43</v>
      </c>
      <c r="K179" s="15">
        <v>0</v>
      </c>
      <c r="L179" s="15">
        <v>1.4</v>
      </c>
      <c r="M179" s="15">
        <v>0.3</v>
      </c>
      <c r="N179" s="16">
        <v>0.5</v>
      </c>
      <c r="O179" s="5"/>
    </row>
    <row r="180" spans="1:17" ht="15.75" thickBot="1" x14ac:dyDescent="0.3">
      <c r="A180" s="5">
        <v>6</v>
      </c>
      <c r="B180" s="68" t="s">
        <v>34</v>
      </c>
      <c r="C180" s="6">
        <v>200</v>
      </c>
      <c r="D180" s="7">
        <v>1</v>
      </c>
      <c r="E180" s="7">
        <v>0.2</v>
      </c>
      <c r="F180" s="7">
        <v>20.2</v>
      </c>
      <c r="G180" s="7">
        <v>92</v>
      </c>
      <c r="H180" s="7">
        <v>0.02</v>
      </c>
      <c r="I180" s="7">
        <v>0.02</v>
      </c>
      <c r="J180" s="7">
        <v>4</v>
      </c>
      <c r="K180" s="7">
        <v>0</v>
      </c>
      <c r="L180" s="7">
        <v>14</v>
      </c>
      <c r="M180" s="7">
        <v>8</v>
      </c>
      <c r="N180" s="8">
        <v>2.8</v>
      </c>
      <c r="O180" s="5"/>
    </row>
    <row r="181" spans="1:17" x14ac:dyDescent="0.25">
      <c r="A181" s="19">
        <v>7</v>
      </c>
      <c r="B181" s="36" t="s">
        <v>35</v>
      </c>
      <c r="C181" s="21">
        <v>50</v>
      </c>
      <c r="D181" s="37">
        <v>2.8</v>
      </c>
      <c r="E181" s="37">
        <v>0.55000000000000004</v>
      </c>
      <c r="F181" s="37">
        <v>21.65</v>
      </c>
      <c r="G181" s="37">
        <v>99.5</v>
      </c>
      <c r="H181" s="37">
        <v>0.01</v>
      </c>
      <c r="I181" s="37">
        <v>0.05</v>
      </c>
      <c r="J181" s="37">
        <v>0</v>
      </c>
      <c r="K181" s="37">
        <v>0</v>
      </c>
      <c r="L181" s="37">
        <v>14.5</v>
      </c>
      <c r="M181" s="37">
        <v>1</v>
      </c>
      <c r="N181" s="38">
        <v>0.15</v>
      </c>
      <c r="O181" s="5"/>
    </row>
    <row r="182" spans="1:17" ht="15.75" thickBot="1" x14ac:dyDescent="0.3">
      <c r="A182" s="19">
        <v>8</v>
      </c>
      <c r="B182" s="20" t="s">
        <v>24</v>
      </c>
      <c r="C182" s="21">
        <v>50</v>
      </c>
      <c r="D182" s="21">
        <v>7.4</v>
      </c>
      <c r="E182" s="21">
        <v>2.9</v>
      </c>
      <c r="F182" s="21">
        <v>51.4</v>
      </c>
      <c r="G182" s="15">
        <v>250</v>
      </c>
      <c r="H182" s="15">
        <v>0.28000000000000003</v>
      </c>
      <c r="I182" s="15">
        <v>0.04</v>
      </c>
      <c r="J182" s="15">
        <v>0</v>
      </c>
      <c r="K182" s="15">
        <v>0</v>
      </c>
      <c r="L182" s="15">
        <v>25.6</v>
      </c>
      <c r="M182" s="15">
        <v>18</v>
      </c>
      <c r="N182" s="16">
        <v>1.4</v>
      </c>
      <c r="O182" s="5"/>
      <c r="Q182">
        <f>SUM(C:N,174:174)</f>
        <v>127816.27099999996</v>
      </c>
    </row>
    <row r="183" spans="1:17" ht="15.75" thickBot="1" x14ac:dyDescent="0.3">
      <c r="A183" s="9"/>
      <c r="B183" s="10" t="s">
        <v>26</v>
      </c>
      <c r="C183" s="40">
        <f t="shared" ref="C183:N183" si="22">SUM(C176:C182)</f>
        <v>810</v>
      </c>
      <c r="D183" s="40">
        <f t="shared" si="22"/>
        <v>36.400000000000006</v>
      </c>
      <c r="E183" s="40">
        <f t="shared" si="22"/>
        <v>31.865000000000002</v>
      </c>
      <c r="F183" s="40">
        <f t="shared" si="22"/>
        <v>168.53</v>
      </c>
      <c r="G183" s="40">
        <f t="shared" si="22"/>
        <v>1250.5</v>
      </c>
      <c r="H183" s="40">
        <f t="shared" si="22"/>
        <v>0.72000000000000008</v>
      </c>
      <c r="I183" s="40">
        <f t="shared" si="22"/>
        <v>0.498</v>
      </c>
      <c r="J183" s="40">
        <f t="shared" si="22"/>
        <v>18.04</v>
      </c>
      <c r="K183" s="40">
        <f t="shared" si="22"/>
        <v>5.31</v>
      </c>
      <c r="L183" s="40">
        <f t="shared" si="22"/>
        <v>178.21</v>
      </c>
      <c r="M183" s="40">
        <f t="shared" si="22"/>
        <v>134.53</v>
      </c>
      <c r="N183" s="40">
        <f t="shared" si="22"/>
        <v>9.5079999999999991</v>
      </c>
      <c r="O183" s="9"/>
    </row>
    <row r="184" spans="1:17" hidden="1" x14ac:dyDescent="0.25">
      <c r="A184" s="19">
        <v>4</v>
      </c>
      <c r="B184" s="6" t="s">
        <v>60</v>
      </c>
      <c r="C184" s="7"/>
      <c r="D184" s="7"/>
      <c r="E184" s="7"/>
      <c r="F184" s="7"/>
      <c r="G184" s="23"/>
      <c r="H184" s="23"/>
      <c r="I184" s="23"/>
      <c r="J184" s="23"/>
      <c r="K184" s="23"/>
      <c r="L184" s="23"/>
      <c r="M184" s="23"/>
      <c r="N184" s="24"/>
      <c r="O184" s="5"/>
    </row>
    <row r="185" spans="1:17" hidden="1" x14ac:dyDescent="0.25">
      <c r="A185" s="17">
        <v>3</v>
      </c>
      <c r="B185" s="18" t="s">
        <v>110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  <c r="O185" s="17"/>
    </row>
    <row r="186" spans="1:17" ht="15.75" hidden="1" thickBot="1" x14ac:dyDescent="0.3">
      <c r="A186" s="1"/>
      <c r="B186" s="10" t="s">
        <v>26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1"/>
      <c r="O186" s="1"/>
    </row>
    <row r="187" spans="1:17" ht="15.75" thickBot="1" x14ac:dyDescent="0.3">
      <c r="A187" s="46"/>
      <c r="B187" s="47" t="s">
        <v>41</v>
      </c>
      <c r="C187" s="48">
        <f t="shared" ref="C187:N187" si="23">SUM(C186,C183,C174)</f>
        <v>1310</v>
      </c>
      <c r="D187" s="48">
        <f t="shared" si="23"/>
        <v>45.260000000000005</v>
      </c>
      <c r="E187" s="48">
        <f t="shared" si="23"/>
        <v>37.385000000000005</v>
      </c>
      <c r="F187" s="48">
        <f t="shared" si="23"/>
        <v>198.63</v>
      </c>
      <c r="G187" s="48">
        <f t="shared" si="23"/>
        <v>1451.03</v>
      </c>
      <c r="H187" s="48">
        <f t="shared" si="23"/>
        <v>0.75300000000000011</v>
      </c>
      <c r="I187" s="48">
        <f t="shared" si="23"/>
        <v>0.60399999999999998</v>
      </c>
      <c r="J187" s="48">
        <f t="shared" si="23"/>
        <v>18.099999999999998</v>
      </c>
      <c r="K187" s="48">
        <f t="shared" si="23"/>
        <v>6.21</v>
      </c>
      <c r="L187" s="48">
        <f t="shared" si="23"/>
        <v>215.91000000000003</v>
      </c>
      <c r="M187" s="48">
        <f t="shared" si="23"/>
        <v>144.77000000000001</v>
      </c>
      <c r="N187" s="50">
        <f t="shared" si="23"/>
        <v>11.107999999999999</v>
      </c>
      <c r="O187" s="46"/>
    </row>
    <row r="188" spans="1:17" ht="15.75" thickBot="1" x14ac:dyDescent="0.3"/>
    <row r="189" spans="1:17" ht="15.75" thickBot="1" x14ac:dyDescent="0.3">
      <c r="A189" s="1"/>
      <c r="B189" s="10" t="s">
        <v>111</v>
      </c>
      <c r="C189" s="3"/>
      <c r="D189" s="82" t="s">
        <v>1</v>
      </c>
      <c r="E189" s="3"/>
      <c r="F189" s="3"/>
      <c r="G189" s="3"/>
      <c r="H189" s="3"/>
      <c r="I189" s="82" t="s">
        <v>2</v>
      </c>
      <c r="J189" s="3"/>
      <c r="K189" s="3"/>
      <c r="L189" s="82" t="s">
        <v>3</v>
      </c>
      <c r="M189" s="83"/>
      <c r="N189" s="3"/>
      <c r="O189" s="4"/>
    </row>
    <row r="190" spans="1:17" ht="15.75" thickBot="1" x14ac:dyDescent="0.3">
      <c r="A190" s="5"/>
      <c r="B190" s="6" t="s">
        <v>4</v>
      </c>
      <c r="C190" s="7" t="s">
        <v>5</v>
      </c>
      <c r="D190" s="7" t="s">
        <v>6</v>
      </c>
      <c r="E190" s="7" t="s">
        <v>7</v>
      </c>
      <c r="F190" s="7" t="s">
        <v>8</v>
      </c>
      <c r="G190" s="7" t="s">
        <v>9</v>
      </c>
      <c r="H190" s="7" t="s">
        <v>10</v>
      </c>
      <c r="I190" s="7" t="s">
        <v>11</v>
      </c>
      <c r="J190" s="7" t="s">
        <v>12</v>
      </c>
      <c r="K190" s="7" t="s">
        <v>13</v>
      </c>
      <c r="L190" s="7" t="s">
        <v>14</v>
      </c>
      <c r="M190" s="7" t="s">
        <v>15</v>
      </c>
      <c r="N190" s="8" t="s">
        <v>16</v>
      </c>
      <c r="O190" s="9"/>
    </row>
    <row r="191" spans="1:17" ht="15.75" thickBot="1" x14ac:dyDescent="0.3">
      <c r="A191" s="1"/>
      <c r="B191" s="10" t="s">
        <v>18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1"/>
      <c r="O191" s="12"/>
    </row>
    <row r="192" spans="1:17" x14ac:dyDescent="0.25">
      <c r="A192" s="13">
        <v>1</v>
      </c>
      <c r="B192" s="14" t="s">
        <v>112</v>
      </c>
      <c r="C192" s="23">
        <v>230</v>
      </c>
      <c r="D192" s="23">
        <v>8.82</v>
      </c>
      <c r="E192" s="23">
        <v>7.1390000000000002</v>
      </c>
      <c r="F192" s="23">
        <v>40.956000000000003</v>
      </c>
      <c r="G192" s="23">
        <v>261</v>
      </c>
      <c r="H192" s="23">
        <v>7.1999999999999995E-2</v>
      </c>
      <c r="I192" s="23">
        <v>0.23599999999999999</v>
      </c>
      <c r="J192" s="23">
        <v>2.25</v>
      </c>
      <c r="K192" s="23">
        <v>0.05</v>
      </c>
      <c r="L192" s="15">
        <v>226.1</v>
      </c>
      <c r="M192" s="15">
        <v>42.57</v>
      </c>
      <c r="N192" s="16">
        <v>0.36</v>
      </c>
      <c r="O192" s="13">
        <v>24</v>
      </c>
      <c r="P192" t="s">
        <v>113</v>
      </c>
    </row>
    <row r="193" spans="1:16" x14ac:dyDescent="0.25">
      <c r="A193" s="19">
        <v>2</v>
      </c>
      <c r="B193" s="20" t="s">
        <v>24</v>
      </c>
      <c r="C193" s="21">
        <v>50</v>
      </c>
      <c r="D193" s="21">
        <v>3.7</v>
      </c>
      <c r="E193" s="21">
        <v>1.45</v>
      </c>
      <c r="F193" s="21">
        <v>25.7</v>
      </c>
      <c r="G193" s="21">
        <v>125</v>
      </c>
      <c r="H193" s="21">
        <v>7.0000000000000007E-2</v>
      </c>
      <c r="I193" s="21">
        <v>0.02</v>
      </c>
      <c r="J193" s="21">
        <v>0</v>
      </c>
      <c r="K193" s="21">
        <v>0</v>
      </c>
      <c r="L193" s="21">
        <v>12.8</v>
      </c>
      <c r="M193" s="21">
        <v>9</v>
      </c>
      <c r="N193" s="22">
        <v>0.7</v>
      </c>
      <c r="O193" s="19"/>
    </row>
    <row r="194" spans="1:16" x14ac:dyDescent="0.25">
      <c r="A194" s="13">
        <v>3</v>
      </c>
      <c r="B194" s="14" t="s">
        <v>39</v>
      </c>
      <c r="C194" s="23">
        <v>20</v>
      </c>
      <c r="D194" s="23">
        <v>6.5</v>
      </c>
      <c r="E194" s="23">
        <v>6.7</v>
      </c>
      <c r="F194" s="23" t="s">
        <v>22</v>
      </c>
      <c r="G194" s="23">
        <v>88</v>
      </c>
      <c r="H194" s="15">
        <v>0.01</v>
      </c>
      <c r="I194" s="15">
        <v>0.2</v>
      </c>
      <c r="J194" s="15">
        <v>1.6</v>
      </c>
      <c r="K194" s="15">
        <v>90.4</v>
      </c>
      <c r="L194" s="15">
        <v>260.39999999999998</v>
      </c>
      <c r="M194" s="15">
        <v>22.2</v>
      </c>
      <c r="N194" s="16">
        <v>1.76</v>
      </c>
      <c r="O194" s="17"/>
    </row>
    <row r="195" spans="1:16" ht="15.75" thickBot="1" x14ac:dyDescent="0.3">
      <c r="A195" s="13">
        <v>4</v>
      </c>
      <c r="B195" s="18" t="s">
        <v>40</v>
      </c>
      <c r="C195" s="15">
        <v>200</v>
      </c>
      <c r="D195" s="15">
        <v>0.12</v>
      </c>
      <c r="E195" s="15">
        <v>0.03</v>
      </c>
      <c r="F195" s="15">
        <v>12.99</v>
      </c>
      <c r="G195" s="15">
        <v>49.27</v>
      </c>
      <c r="H195" s="15">
        <v>0</v>
      </c>
      <c r="I195" s="15">
        <v>6.0000000000000001E-3</v>
      </c>
      <c r="J195" s="15">
        <v>0.06</v>
      </c>
      <c r="K195" s="15">
        <v>0</v>
      </c>
      <c r="L195" s="15">
        <v>11.6</v>
      </c>
      <c r="M195" s="15">
        <v>4.5</v>
      </c>
      <c r="N195" s="16">
        <v>0.5</v>
      </c>
      <c r="O195" s="17">
        <v>122</v>
      </c>
    </row>
    <row r="196" spans="1:16" x14ac:dyDescent="0.25">
      <c r="A196" s="25"/>
      <c r="B196" s="26" t="s">
        <v>26</v>
      </c>
      <c r="C196" s="27">
        <f t="shared" ref="C196:N196" si="24">SUM(C192:C195)</f>
        <v>500</v>
      </c>
      <c r="D196" s="27">
        <f t="shared" si="24"/>
        <v>19.14</v>
      </c>
      <c r="E196" s="27">
        <f t="shared" si="24"/>
        <v>15.319000000000001</v>
      </c>
      <c r="F196" s="27">
        <f t="shared" si="24"/>
        <v>79.646000000000001</v>
      </c>
      <c r="G196" s="27">
        <f t="shared" si="24"/>
        <v>523.27</v>
      </c>
      <c r="H196" s="27">
        <f t="shared" si="24"/>
        <v>0.15200000000000002</v>
      </c>
      <c r="I196" s="27">
        <f t="shared" si="24"/>
        <v>0.46200000000000002</v>
      </c>
      <c r="J196" s="27">
        <f t="shared" si="24"/>
        <v>3.91</v>
      </c>
      <c r="K196" s="27">
        <f t="shared" si="24"/>
        <v>90.45</v>
      </c>
      <c r="L196" s="27">
        <f t="shared" si="24"/>
        <v>510.9</v>
      </c>
      <c r="M196" s="27">
        <f t="shared" si="24"/>
        <v>78.27</v>
      </c>
      <c r="N196" s="27">
        <f t="shared" si="24"/>
        <v>3.3200000000000003</v>
      </c>
      <c r="O196" s="25"/>
    </row>
    <row r="197" spans="1:16" ht="15.75" thickBot="1" x14ac:dyDescent="0.3">
      <c r="A197" s="28"/>
      <c r="B197" s="29" t="s">
        <v>27</v>
      </c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1"/>
      <c r="O197" s="28"/>
    </row>
    <row r="198" spans="1:16" x14ac:dyDescent="0.25">
      <c r="A198" s="13">
        <v>1</v>
      </c>
      <c r="B198" s="14" t="s">
        <v>114</v>
      </c>
      <c r="C198" s="23">
        <v>210</v>
      </c>
      <c r="D198" s="23">
        <v>10.07</v>
      </c>
      <c r="E198" s="23">
        <v>1.8959999999999999</v>
      </c>
      <c r="F198" s="23">
        <v>43.33</v>
      </c>
      <c r="G198" s="23">
        <v>283</v>
      </c>
      <c r="H198" s="23">
        <v>0.1</v>
      </c>
      <c r="I198" s="23">
        <v>0.08</v>
      </c>
      <c r="J198" s="23">
        <v>8.1999999999999993</v>
      </c>
      <c r="K198" s="23">
        <v>0</v>
      </c>
      <c r="L198" s="23">
        <v>32</v>
      </c>
      <c r="M198" s="23">
        <v>30</v>
      </c>
      <c r="N198" s="24">
        <v>1</v>
      </c>
      <c r="O198" s="13">
        <v>88</v>
      </c>
      <c r="P198" t="s">
        <v>115</v>
      </c>
    </row>
    <row r="199" spans="1:16" x14ac:dyDescent="0.25">
      <c r="A199" s="17">
        <v>3</v>
      </c>
      <c r="B199" s="18" t="s">
        <v>30</v>
      </c>
      <c r="C199" s="15">
        <v>150</v>
      </c>
      <c r="D199" s="15">
        <v>7.02</v>
      </c>
      <c r="E199" s="15">
        <v>9.1</v>
      </c>
      <c r="F199" s="15">
        <v>48.32</v>
      </c>
      <c r="G199" s="15">
        <v>291.25</v>
      </c>
      <c r="H199" s="15">
        <v>0.06</v>
      </c>
      <c r="I199" s="15">
        <v>0.02</v>
      </c>
      <c r="J199" s="15">
        <v>0</v>
      </c>
      <c r="K199" s="15">
        <v>0</v>
      </c>
      <c r="L199" s="15">
        <v>12</v>
      </c>
      <c r="M199" s="15">
        <v>9</v>
      </c>
      <c r="N199" s="16">
        <v>0.8</v>
      </c>
      <c r="O199" s="17">
        <v>48</v>
      </c>
      <c r="P199" t="s">
        <v>116</v>
      </c>
    </row>
    <row r="200" spans="1:16" x14ac:dyDescent="0.25">
      <c r="A200" s="19">
        <v>4</v>
      </c>
      <c r="B200" s="18" t="s">
        <v>48</v>
      </c>
      <c r="C200" s="15">
        <v>20</v>
      </c>
      <c r="D200" s="15">
        <v>1.04</v>
      </c>
      <c r="E200" s="15">
        <v>10.065</v>
      </c>
      <c r="F200" s="15">
        <v>6.68</v>
      </c>
      <c r="G200" s="15">
        <v>118.7</v>
      </c>
      <c r="H200" s="15">
        <v>0.01</v>
      </c>
      <c r="I200" s="15">
        <v>0.01</v>
      </c>
      <c r="J200" s="15">
        <v>0.43</v>
      </c>
      <c r="K200" s="15">
        <v>0</v>
      </c>
      <c r="L200" s="15">
        <v>1.4</v>
      </c>
      <c r="M200" s="15">
        <v>0.3</v>
      </c>
      <c r="N200" s="16">
        <v>0.5</v>
      </c>
      <c r="O200" s="17">
        <v>12</v>
      </c>
      <c r="P200" t="s">
        <v>49</v>
      </c>
    </row>
    <row r="201" spans="1:16" ht="15.75" thickBot="1" x14ac:dyDescent="0.3">
      <c r="A201" s="17">
        <v>5</v>
      </c>
      <c r="B201" s="18" t="s">
        <v>117</v>
      </c>
      <c r="C201" s="15">
        <v>90</v>
      </c>
      <c r="D201" s="15">
        <v>17.04</v>
      </c>
      <c r="E201" s="15">
        <v>5.96</v>
      </c>
      <c r="F201" s="15">
        <v>6.18</v>
      </c>
      <c r="G201" s="15">
        <v>250</v>
      </c>
      <c r="H201" s="15">
        <v>144.30000000000001</v>
      </c>
      <c r="I201" s="15">
        <v>0.12</v>
      </c>
      <c r="J201" s="15">
        <v>0</v>
      </c>
      <c r="K201" s="15">
        <v>0</v>
      </c>
      <c r="L201" s="15">
        <v>22</v>
      </c>
      <c r="M201" s="15">
        <v>26</v>
      </c>
      <c r="N201" s="16">
        <v>1.6</v>
      </c>
      <c r="O201" s="17">
        <v>49</v>
      </c>
    </row>
    <row r="202" spans="1:16" x14ac:dyDescent="0.25">
      <c r="A202" s="19">
        <v>7</v>
      </c>
      <c r="B202" s="36" t="s">
        <v>35</v>
      </c>
      <c r="C202" s="21">
        <v>20</v>
      </c>
      <c r="D202" s="37">
        <v>2.8</v>
      </c>
      <c r="E202" s="37">
        <v>0.55000000000000004</v>
      </c>
      <c r="F202" s="37">
        <v>21.65</v>
      </c>
      <c r="G202" s="37">
        <v>99.5</v>
      </c>
      <c r="H202" s="37">
        <v>0.01</v>
      </c>
      <c r="I202" s="37">
        <v>0.05</v>
      </c>
      <c r="J202" s="37">
        <v>0</v>
      </c>
      <c r="K202" s="37">
        <v>0</v>
      </c>
      <c r="L202" s="37">
        <v>14.5</v>
      </c>
      <c r="M202" s="37">
        <v>1</v>
      </c>
      <c r="N202" s="38">
        <v>0.15</v>
      </c>
      <c r="O202" s="5"/>
    </row>
    <row r="203" spans="1:16" x14ac:dyDescent="0.25">
      <c r="A203" s="19">
        <v>8</v>
      </c>
      <c r="B203" s="20" t="s">
        <v>24</v>
      </c>
      <c r="C203" s="21">
        <v>50</v>
      </c>
      <c r="D203" s="21">
        <v>7.4</v>
      </c>
      <c r="E203" s="21">
        <v>2.9</v>
      </c>
      <c r="F203" s="21">
        <v>51.4</v>
      </c>
      <c r="G203" s="15">
        <v>250</v>
      </c>
      <c r="H203" s="15">
        <v>0.28000000000000003</v>
      </c>
      <c r="I203" s="15">
        <v>0.04</v>
      </c>
      <c r="J203" s="15">
        <v>0</v>
      </c>
      <c r="K203" s="15">
        <v>0</v>
      </c>
      <c r="L203" s="15">
        <v>25.6</v>
      </c>
      <c r="M203" s="15">
        <v>18</v>
      </c>
      <c r="N203" s="16">
        <v>1.4</v>
      </c>
      <c r="O203" s="5"/>
    </row>
    <row r="204" spans="1:16" x14ac:dyDescent="0.25">
      <c r="A204" s="19">
        <v>9</v>
      </c>
      <c r="B204" s="36" t="s">
        <v>33</v>
      </c>
      <c r="C204" s="21">
        <v>60</v>
      </c>
      <c r="D204" s="21">
        <v>0.6</v>
      </c>
      <c r="E204" s="21">
        <v>0.1</v>
      </c>
      <c r="F204" s="21">
        <v>1.9</v>
      </c>
      <c r="G204" s="15">
        <v>12</v>
      </c>
      <c r="H204" s="15">
        <v>0.03</v>
      </c>
      <c r="I204" s="15">
        <v>0.02</v>
      </c>
      <c r="J204" s="15">
        <v>0.43</v>
      </c>
      <c r="K204" s="15">
        <v>0</v>
      </c>
      <c r="L204" s="15">
        <v>1.4</v>
      </c>
      <c r="M204" s="15">
        <v>0.3</v>
      </c>
      <c r="N204" s="16">
        <v>0.5</v>
      </c>
      <c r="O204" s="5"/>
    </row>
    <row r="205" spans="1:16" x14ac:dyDescent="0.25">
      <c r="A205" s="19">
        <v>10</v>
      </c>
      <c r="B205" s="68" t="s">
        <v>34</v>
      </c>
      <c r="C205" s="6">
        <v>200</v>
      </c>
      <c r="D205" s="7">
        <v>1</v>
      </c>
      <c r="E205" s="7">
        <v>0.2</v>
      </c>
      <c r="F205" s="7">
        <v>20.2</v>
      </c>
      <c r="G205" s="7">
        <v>92</v>
      </c>
      <c r="H205" s="7">
        <v>0.02</v>
      </c>
      <c r="I205" s="7">
        <v>0.02</v>
      </c>
      <c r="J205" s="7">
        <v>4</v>
      </c>
      <c r="K205" s="7">
        <v>0</v>
      </c>
      <c r="L205" s="7">
        <v>14</v>
      </c>
      <c r="M205" s="7">
        <v>8</v>
      </c>
      <c r="N205" s="8">
        <v>2.8</v>
      </c>
      <c r="O205" s="5"/>
    </row>
    <row r="206" spans="1:16" ht="15.75" thickBot="1" x14ac:dyDescent="0.3">
      <c r="A206" s="15">
        <v>11</v>
      </c>
      <c r="B206" s="20" t="s">
        <v>36</v>
      </c>
      <c r="C206" s="21">
        <v>200</v>
      </c>
      <c r="D206" s="23">
        <v>200</v>
      </c>
      <c r="E206" s="23">
        <v>0.8</v>
      </c>
      <c r="F206" s="23">
        <v>0.8</v>
      </c>
      <c r="G206" s="23">
        <v>30</v>
      </c>
      <c r="H206" s="23">
        <v>94</v>
      </c>
      <c r="I206" s="23">
        <v>0.06</v>
      </c>
      <c r="J206" s="23">
        <v>0.04</v>
      </c>
      <c r="K206" s="23">
        <v>20</v>
      </c>
      <c r="L206" s="23">
        <v>0</v>
      </c>
      <c r="M206" s="15">
        <v>32</v>
      </c>
      <c r="N206" s="15">
        <v>18</v>
      </c>
      <c r="O206" s="16"/>
      <c r="P206" s="13"/>
    </row>
    <row r="207" spans="1:16" ht="15.75" thickBot="1" x14ac:dyDescent="0.3">
      <c r="A207" s="1"/>
      <c r="B207" s="10" t="s">
        <v>26</v>
      </c>
      <c r="C207" s="3">
        <f t="shared" ref="C207:N207" si="25">SUM(C198:C205)</f>
        <v>800</v>
      </c>
      <c r="D207" s="3">
        <f t="shared" si="25"/>
        <v>46.97</v>
      </c>
      <c r="E207" s="3">
        <f t="shared" si="25"/>
        <v>30.771000000000001</v>
      </c>
      <c r="F207" s="3">
        <f t="shared" si="25"/>
        <v>199.66000000000003</v>
      </c>
      <c r="G207" s="3">
        <f t="shared" si="25"/>
        <v>1396.45</v>
      </c>
      <c r="H207" s="3">
        <f t="shared" si="25"/>
        <v>144.81</v>
      </c>
      <c r="I207" s="3">
        <f t="shared" si="25"/>
        <v>0.36</v>
      </c>
      <c r="J207" s="3">
        <f t="shared" si="25"/>
        <v>13.059999999999999</v>
      </c>
      <c r="K207" s="3">
        <f t="shared" si="25"/>
        <v>0</v>
      </c>
      <c r="L207" s="3">
        <f t="shared" si="25"/>
        <v>122.9</v>
      </c>
      <c r="M207" s="3">
        <f t="shared" si="25"/>
        <v>92.6</v>
      </c>
      <c r="N207" s="11">
        <f t="shared" si="25"/>
        <v>8.75</v>
      </c>
      <c r="O207" s="1"/>
    </row>
    <row r="208" spans="1:16" hidden="1" x14ac:dyDescent="0.25">
      <c r="A208" s="19">
        <v>4</v>
      </c>
      <c r="B208" s="6" t="s">
        <v>40</v>
      </c>
      <c r="C208" s="7"/>
      <c r="D208" s="7"/>
      <c r="E208" s="7"/>
      <c r="F208" s="7"/>
      <c r="G208" s="23"/>
      <c r="H208" s="23"/>
      <c r="I208" s="23"/>
      <c r="J208" s="23"/>
      <c r="K208" s="23"/>
      <c r="L208" s="15"/>
      <c r="M208" s="15"/>
      <c r="N208" s="16"/>
      <c r="O208" s="5"/>
    </row>
    <row r="209" spans="1:16" hidden="1" x14ac:dyDescent="0.25">
      <c r="A209" s="13">
        <v>1</v>
      </c>
      <c r="B209" s="14" t="s">
        <v>37</v>
      </c>
      <c r="C209" s="42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4"/>
      <c r="O209" s="45"/>
    </row>
    <row r="210" spans="1:16" hidden="1" x14ac:dyDescent="0.25">
      <c r="A210" s="17">
        <v>2</v>
      </c>
      <c r="B210" s="18" t="s">
        <v>38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6"/>
      <c r="O210" s="17"/>
    </row>
    <row r="211" spans="1:16" hidden="1" x14ac:dyDescent="0.25">
      <c r="A211" s="17">
        <v>3</v>
      </c>
      <c r="B211" s="18" t="s">
        <v>39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6"/>
      <c r="O211" s="17"/>
    </row>
    <row r="212" spans="1:16" ht="15.75" hidden="1" thickBot="1" x14ac:dyDescent="0.3">
      <c r="A212" s="1"/>
      <c r="B212" s="10" t="s">
        <v>26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1"/>
      <c r="O212" s="1"/>
    </row>
    <row r="213" spans="1:16" ht="15.75" thickBot="1" x14ac:dyDescent="0.3">
      <c r="A213" s="46"/>
      <c r="B213" s="47" t="s">
        <v>41</v>
      </c>
      <c r="C213" s="48">
        <f t="shared" ref="C213:N213" si="26">SUM(C212,C207,C196)</f>
        <v>1300</v>
      </c>
      <c r="D213" s="48">
        <f t="shared" si="26"/>
        <v>66.11</v>
      </c>
      <c r="E213" s="48">
        <f t="shared" si="26"/>
        <v>46.09</v>
      </c>
      <c r="F213" s="48">
        <f t="shared" si="26"/>
        <v>279.30600000000004</v>
      </c>
      <c r="G213" s="48">
        <f t="shared" si="26"/>
        <v>1919.72</v>
      </c>
      <c r="H213" s="48">
        <f t="shared" si="26"/>
        <v>144.96199999999999</v>
      </c>
      <c r="I213" s="48">
        <f t="shared" si="26"/>
        <v>0.82200000000000006</v>
      </c>
      <c r="J213" s="48">
        <f t="shared" si="26"/>
        <v>16.97</v>
      </c>
      <c r="K213" s="48">
        <f t="shared" si="26"/>
        <v>90.45</v>
      </c>
      <c r="L213" s="48">
        <f t="shared" si="26"/>
        <v>633.79999999999995</v>
      </c>
      <c r="M213" s="48">
        <f t="shared" si="26"/>
        <v>170.87</v>
      </c>
      <c r="N213" s="50">
        <f t="shared" si="26"/>
        <v>12.07</v>
      </c>
      <c r="O213" s="46"/>
    </row>
    <row r="214" spans="1:16" ht="15.75" thickBot="1" x14ac:dyDescent="0.3"/>
    <row r="215" spans="1:16" ht="15.75" thickBot="1" x14ac:dyDescent="0.3">
      <c r="A215" s="1"/>
      <c r="B215" s="10" t="s">
        <v>118</v>
      </c>
      <c r="C215" s="3"/>
      <c r="D215" s="3" t="s">
        <v>1</v>
      </c>
      <c r="E215" s="3"/>
      <c r="F215" s="3"/>
      <c r="G215" s="3"/>
      <c r="H215" s="3"/>
      <c r="I215" s="3" t="s">
        <v>2</v>
      </c>
      <c r="J215" s="3"/>
      <c r="K215" s="3"/>
      <c r="L215" s="3" t="s">
        <v>3</v>
      </c>
      <c r="M215" s="3"/>
      <c r="N215" s="3"/>
      <c r="O215" s="4"/>
    </row>
    <row r="216" spans="1:16" ht="15.75" thickBot="1" x14ac:dyDescent="0.3">
      <c r="A216" s="5"/>
      <c r="B216" s="6" t="s">
        <v>4</v>
      </c>
      <c r="C216" s="7" t="s">
        <v>5</v>
      </c>
      <c r="D216" s="7" t="s">
        <v>6</v>
      </c>
      <c r="E216" s="7" t="s">
        <v>7</v>
      </c>
      <c r="F216" s="7" t="s">
        <v>8</v>
      </c>
      <c r="G216" s="7" t="s">
        <v>9</v>
      </c>
      <c r="H216" s="7" t="s">
        <v>10</v>
      </c>
      <c r="I216" s="7" t="s">
        <v>11</v>
      </c>
      <c r="J216" s="7" t="s">
        <v>12</v>
      </c>
      <c r="K216" s="7" t="s">
        <v>13</v>
      </c>
      <c r="L216" s="7" t="s">
        <v>14</v>
      </c>
      <c r="M216" s="7" t="s">
        <v>15</v>
      </c>
      <c r="N216" s="8" t="s">
        <v>16</v>
      </c>
      <c r="O216" s="9"/>
    </row>
    <row r="217" spans="1:16" ht="15.75" thickBot="1" x14ac:dyDescent="0.3">
      <c r="A217" s="1"/>
      <c r="B217" s="10" t="s">
        <v>18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1"/>
      <c r="O217" s="12"/>
    </row>
    <row r="218" spans="1:16" x14ac:dyDescent="0.25">
      <c r="A218" s="13">
        <v>1</v>
      </c>
      <c r="B218" s="14" t="s">
        <v>119</v>
      </c>
      <c r="C218" s="15">
        <v>80</v>
      </c>
      <c r="D218" s="15">
        <v>8.4600000000000009</v>
      </c>
      <c r="E218" s="15">
        <v>7.86</v>
      </c>
      <c r="F218" s="15">
        <v>1.38</v>
      </c>
      <c r="G218" s="15">
        <v>111.7</v>
      </c>
      <c r="H218" s="15">
        <v>0.09</v>
      </c>
      <c r="I218" s="15">
        <v>0.6</v>
      </c>
      <c r="J218" s="15">
        <v>0.45</v>
      </c>
      <c r="K218" s="15">
        <v>378.6</v>
      </c>
      <c r="L218" s="15">
        <v>115.3</v>
      </c>
      <c r="M218" s="15">
        <v>18</v>
      </c>
      <c r="N218" s="16">
        <v>2.5</v>
      </c>
      <c r="O218" s="17">
        <v>54</v>
      </c>
      <c r="P218" t="s">
        <v>120</v>
      </c>
    </row>
    <row r="219" spans="1:16" x14ac:dyDescent="0.25">
      <c r="A219" s="19">
        <v>2</v>
      </c>
      <c r="B219" s="20" t="s">
        <v>121</v>
      </c>
      <c r="C219" s="21">
        <v>20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2"/>
      <c r="O219" s="5"/>
    </row>
    <row r="220" spans="1:16" ht="15.75" thickBot="1" x14ac:dyDescent="0.3">
      <c r="A220" s="19">
        <v>3</v>
      </c>
      <c r="B220" s="20" t="s">
        <v>24</v>
      </c>
      <c r="C220" s="21">
        <v>50</v>
      </c>
      <c r="D220" s="21">
        <v>3.7</v>
      </c>
      <c r="E220" s="21">
        <v>1.45</v>
      </c>
      <c r="F220" s="21">
        <v>25.7</v>
      </c>
      <c r="G220" s="21">
        <v>125</v>
      </c>
      <c r="H220" s="21">
        <v>7.0000000000000007E-2</v>
      </c>
      <c r="I220" s="21">
        <v>0.02</v>
      </c>
      <c r="J220" s="21">
        <v>0</v>
      </c>
      <c r="K220" s="21">
        <v>0</v>
      </c>
      <c r="L220" s="21">
        <v>12.8</v>
      </c>
      <c r="M220" s="21">
        <v>9</v>
      </c>
      <c r="N220" s="22">
        <v>0.7</v>
      </c>
      <c r="O220" s="19"/>
    </row>
    <row r="221" spans="1:16" x14ac:dyDescent="0.25">
      <c r="A221" s="9">
        <v>4</v>
      </c>
      <c r="B221" s="14" t="s">
        <v>36</v>
      </c>
      <c r="C221" s="15">
        <v>150</v>
      </c>
      <c r="D221" s="15">
        <v>3</v>
      </c>
      <c r="E221" s="15">
        <v>1</v>
      </c>
      <c r="F221" s="15">
        <v>12</v>
      </c>
      <c r="G221" s="15">
        <v>250</v>
      </c>
      <c r="H221" s="15">
        <v>0.08</v>
      </c>
      <c r="I221" s="15">
        <v>1</v>
      </c>
      <c r="J221" s="15">
        <v>20</v>
      </c>
      <c r="K221" s="15">
        <v>0</v>
      </c>
      <c r="L221" s="15">
        <v>16</v>
      </c>
      <c r="M221" s="15">
        <v>84</v>
      </c>
      <c r="N221" s="16">
        <v>1.2</v>
      </c>
      <c r="O221" s="17"/>
    </row>
    <row r="222" spans="1:16" ht="15.75" thickBot="1" x14ac:dyDescent="0.3">
      <c r="A222" s="17">
        <v>5</v>
      </c>
      <c r="B222" s="18" t="s">
        <v>40</v>
      </c>
      <c r="C222" s="21">
        <v>200</v>
      </c>
      <c r="D222" s="21"/>
      <c r="E222" s="21"/>
      <c r="F222" s="21"/>
      <c r="G222" s="15"/>
      <c r="H222" s="15"/>
      <c r="I222" s="15"/>
      <c r="J222" s="15"/>
      <c r="K222" s="15"/>
      <c r="L222" s="15"/>
      <c r="M222" s="15"/>
      <c r="N222" s="16"/>
      <c r="O222" s="5">
        <v>22</v>
      </c>
      <c r="P222" t="s">
        <v>122</v>
      </c>
    </row>
    <row r="223" spans="1:16" x14ac:dyDescent="0.25">
      <c r="A223" s="25"/>
      <c r="B223" s="26" t="s">
        <v>26</v>
      </c>
      <c r="C223" s="27">
        <f>SUM(C218:C222)</f>
        <v>500</v>
      </c>
      <c r="D223" s="27">
        <f>SUM(D218:D222)</f>
        <v>15.16</v>
      </c>
      <c r="E223" s="27">
        <f>SUM(E218:E222)</f>
        <v>10.31</v>
      </c>
      <c r="F223" s="27">
        <f>SUM(F218:F222)</f>
        <v>39.08</v>
      </c>
      <c r="G223" s="27">
        <f>SUM(G218:G222)</f>
        <v>486.7</v>
      </c>
      <c r="H223" s="27">
        <f t="shared" ref="H223:N223" si="27">SUM(H218:H219)</f>
        <v>0.09</v>
      </c>
      <c r="I223" s="27">
        <f t="shared" si="27"/>
        <v>0.6</v>
      </c>
      <c r="J223" s="27">
        <f t="shared" si="27"/>
        <v>0.45</v>
      </c>
      <c r="K223" s="27">
        <f t="shared" si="27"/>
        <v>378.6</v>
      </c>
      <c r="L223" s="27">
        <f t="shared" si="27"/>
        <v>115.3</v>
      </c>
      <c r="M223" s="27">
        <f t="shared" si="27"/>
        <v>18</v>
      </c>
      <c r="N223" s="75">
        <f t="shared" si="27"/>
        <v>2.5</v>
      </c>
      <c r="O223" s="25"/>
    </row>
    <row r="224" spans="1:16" ht="15.75" thickBot="1" x14ac:dyDescent="0.3">
      <c r="A224" s="28"/>
      <c r="B224" s="29" t="s">
        <v>27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1"/>
      <c r="O224" s="28"/>
    </row>
    <row r="225" spans="1:22" x14ac:dyDescent="0.25">
      <c r="A225" s="13">
        <v>1</v>
      </c>
      <c r="B225" s="14" t="s">
        <v>123</v>
      </c>
      <c r="C225" s="21">
        <v>250</v>
      </c>
      <c r="D225" s="59">
        <v>2.2999999999999998</v>
      </c>
      <c r="E225" s="21">
        <v>2.8</v>
      </c>
      <c r="F225" s="59">
        <v>6.3</v>
      </c>
      <c r="G225" s="59">
        <v>84</v>
      </c>
      <c r="H225" s="59">
        <v>0.05</v>
      </c>
      <c r="I225" s="59">
        <v>0.05</v>
      </c>
      <c r="J225" s="59">
        <v>20.5</v>
      </c>
      <c r="K225" s="59">
        <v>0</v>
      </c>
      <c r="L225" s="59">
        <v>65</v>
      </c>
      <c r="M225" s="59">
        <v>25</v>
      </c>
      <c r="N225" s="60">
        <v>0.8</v>
      </c>
      <c r="O225" s="61">
        <v>19</v>
      </c>
      <c r="P225" s="62" t="s">
        <v>62</v>
      </c>
    </row>
    <row r="226" spans="1:22" s="67" customFormat="1" x14ac:dyDescent="0.25">
      <c r="A226" s="76">
        <v>2</v>
      </c>
      <c r="B226" s="77" t="s">
        <v>124</v>
      </c>
      <c r="C226" s="78">
        <v>250</v>
      </c>
      <c r="D226" s="78">
        <v>7.46</v>
      </c>
      <c r="E226" s="78">
        <v>9.9700000000000006</v>
      </c>
      <c r="F226" s="78">
        <v>57.74</v>
      </c>
      <c r="G226" s="78">
        <v>344</v>
      </c>
      <c r="H226" s="78">
        <v>0.2</v>
      </c>
      <c r="I226" s="78">
        <v>0.13</v>
      </c>
      <c r="J226" s="78">
        <v>7.5</v>
      </c>
      <c r="K226" s="78">
        <v>5.3</v>
      </c>
      <c r="L226" s="78">
        <v>53.3</v>
      </c>
      <c r="M226" s="78">
        <v>40</v>
      </c>
      <c r="N226" s="79">
        <v>1.3</v>
      </c>
      <c r="O226" s="76">
        <v>62</v>
      </c>
      <c r="P226" t="s">
        <v>64</v>
      </c>
      <c r="Q226"/>
      <c r="R226"/>
      <c r="S226"/>
      <c r="T226"/>
      <c r="U226"/>
      <c r="V226"/>
    </row>
    <row r="227" spans="1:22" ht="14.25" customHeight="1" x14ac:dyDescent="0.25">
      <c r="A227" s="19">
        <v>3</v>
      </c>
      <c r="B227" s="36" t="s">
        <v>33</v>
      </c>
      <c r="C227" s="21">
        <v>60</v>
      </c>
      <c r="D227" s="21">
        <v>0.6</v>
      </c>
      <c r="E227" s="21">
        <v>0.1</v>
      </c>
      <c r="F227" s="21">
        <v>1.9</v>
      </c>
      <c r="G227" s="15">
        <v>12</v>
      </c>
      <c r="H227" s="15">
        <v>0.03</v>
      </c>
      <c r="I227" s="15">
        <v>0.02</v>
      </c>
      <c r="J227" s="15">
        <v>0.43</v>
      </c>
      <c r="K227" s="15">
        <v>0</v>
      </c>
      <c r="L227" s="15">
        <v>1.4</v>
      </c>
      <c r="M227" s="15">
        <v>0.3</v>
      </c>
      <c r="N227" s="16">
        <v>0.5</v>
      </c>
      <c r="O227" s="5"/>
      <c r="P227" t="s">
        <v>66</v>
      </c>
    </row>
    <row r="228" spans="1:22" x14ac:dyDescent="0.25">
      <c r="A228" s="19">
        <v>4</v>
      </c>
      <c r="B228" s="68" t="s">
        <v>34</v>
      </c>
      <c r="C228" s="6">
        <v>200</v>
      </c>
      <c r="D228" s="7">
        <v>1</v>
      </c>
      <c r="E228" s="7">
        <v>0.2</v>
      </c>
      <c r="F228" s="7">
        <v>20.2</v>
      </c>
      <c r="G228" s="7">
        <v>92</v>
      </c>
      <c r="H228" s="7">
        <v>0.02</v>
      </c>
      <c r="I228" s="7">
        <v>0.02</v>
      </c>
      <c r="J228" s="7">
        <v>4</v>
      </c>
      <c r="K228" s="7">
        <v>0</v>
      </c>
      <c r="L228" s="7">
        <v>14</v>
      </c>
      <c r="M228" s="7">
        <v>8</v>
      </c>
      <c r="N228" s="8">
        <v>2.8</v>
      </c>
      <c r="O228" s="5"/>
    </row>
    <row r="229" spans="1:22" ht="15.75" thickBot="1" x14ac:dyDescent="0.3">
      <c r="A229" s="19">
        <v>5</v>
      </c>
      <c r="B229" s="20" t="s">
        <v>24</v>
      </c>
      <c r="C229" s="21">
        <v>50</v>
      </c>
      <c r="D229" s="21">
        <v>7.4</v>
      </c>
      <c r="E229" s="21">
        <v>2.9</v>
      </c>
      <c r="F229" s="21">
        <v>51.4</v>
      </c>
      <c r="G229" s="15">
        <v>250</v>
      </c>
      <c r="H229" s="15">
        <v>0.28000000000000003</v>
      </c>
      <c r="I229" s="15">
        <v>0.04</v>
      </c>
      <c r="J229" s="15">
        <v>0</v>
      </c>
      <c r="K229" s="15">
        <v>0</v>
      </c>
      <c r="L229" s="15">
        <v>25.6</v>
      </c>
      <c r="M229" s="15">
        <v>18</v>
      </c>
      <c r="N229" s="16">
        <v>1.4</v>
      </c>
      <c r="O229" s="5"/>
    </row>
    <row r="230" spans="1:22" ht="15.75" thickBot="1" x14ac:dyDescent="0.3">
      <c r="A230" s="19">
        <v>6</v>
      </c>
      <c r="B230" s="36" t="s">
        <v>35</v>
      </c>
      <c r="C230" s="21">
        <v>20</v>
      </c>
      <c r="D230" s="37">
        <v>2.8</v>
      </c>
      <c r="E230" s="37">
        <v>0.55000000000000004</v>
      </c>
      <c r="F230" s="37">
        <v>21.65</v>
      </c>
      <c r="G230" s="37">
        <v>99.5</v>
      </c>
      <c r="H230" s="37">
        <v>0.01</v>
      </c>
      <c r="I230" s="37">
        <v>0.05</v>
      </c>
      <c r="J230" s="37">
        <v>0</v>
      </c>
      <c r="K230" s="37">
        <v>0</v>
      </c>
      <c r="L230" s="37">
        <v>14.5</v>
      </c>
      <c r="M230" s="37">
        <v>1</v>
      </c>
      <c r="N230" s="38">
        <v>0.15</v>
      </c>
      <c r="O230" s="5"/>
    </row>
    <row r="231" spans="1:22" ht="15.75" thickBot="1" x14ac:dyDescent="0.3">
      <c r="A231" s="1"/>
      <c r="B231" s="10" t="s">
        <v>26</v>
      </c>
      <c r="C231">
        <f t="shared" ref="C231:N231" si="28">SUM(C225:C230)</f>
        <v>830</v>
      </c>
      <c r="D231">
        <f t="shared" si="28"/>
        <v>21.56</v>
      </c>
      <c r="E231">
        <f t="shared" si="28"/>
        <v>16.52</v>
      </c>
      <c r="F231">
        <f t="shared" si="28"/>
        <v>159.19000000000003</v>
      </c>
      <c r="G231">
        <f t="shared" si="28"/>
        <v>881.5</v>
      </c>
      <c r="H231">
        <f t="shared" si="28"/>
        <v>0.59000000000000008</v>
      </c>
      <c r="I231">
        <f t="shared" si="28"/>
        <v>0.30999999999999994</v>
      </c>
      <c r="J231">
        <f t="shared" si="28"/>
        <v>32.43</v>
      </c>
      <c r="K231">
        <f t="shared" si="28"/>
        <v>5.3</v>
      </c>
      <c r="L231">
        <f t="shared" si="28"/>
        <v>173.79999999999998</v>
      </c>
      <c r="M231">
        <f t="shared" si="28"/>
        <v>92.3</v>
      </c>
      <c r="N231">
        <f t="shared" si="28"/>
        <v>6.9500000000000011</v>
      </c>
      <c r="O231" s="1"/>
    </row>
    <row r="232" spans="1:22" ht="15" customHeight="1" thickBot="1" x14ac:dyDescent="0.3">
      <c r="A232" s="46"/>
      <c r="B232" s="47" t="s">
        <v>41</v>
      </c>
      <c r="C232" s="48">
        <f t="shared" ref="C232:N232" si="29">SUM(C231,C223)</f>
        <v>1330</v>
      </c>
      <c r="D232" s="48">
        <f t="shared" si="29"/>
        <v>36.72</v>
      </c>
      <c r="E232" s="48">
        <f t="shared" si="29"/>
        <v>26.83</v>
      </c>
      <c r="F232" s="48">
        <f t="shared" si="29"/>
        <v>198.27000000000004</v>
      </c>
      <c r="G232" s="48">
        <f t="shared" si="29"/>
        <v>1368.2</v>
      </c>
      <c r="H232" s="48">
        <f t="shared" si="29"/>
        <v>0.68</v>
      </c>
      <c r="I232" s="48">
        <f t="shared" si="29"/>
        <v>0.90999999999999992</v>
      </c>
      <c r="J232" s="48">
        <f t="shared" si="29"/>
        <v>32.880000000000003</v>
      </c>
      <c r="K232" s="48">
        <f t="shared" si="29"/>
        <v>383.90000000000003</v>
      </c>
      <c r="L232" s="48">
        <f t="shared" si="29"/>
        <v>289.09999999999997</v>
      </c>
      <c r="M232" s="48">
        <f t="shared" si="29"/>
        <v>110.3</v>
      </c>
      <c r="N232" s="48">
        <f t="shared" si="29"/>
        <v>9.4500000000000011</v>
      </c>
      <c r="O232" s="46"/>
      <c r="Q232" s="84" t="s">
        <v>125</v>
      </c>
    </row>
    <row r="233" spans="1:22" ht="14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ИКТ</dc:creator>
  <cp:lastModifiedBy>ИКТ</cp:lastModifiedBy>
  <dcterms:created xsi:type="dcterms:W3CDTF">2025-05-20T04:23:34Z</dcterms:created>
  <dcterms:modified xsi:type="dcterms:W3CDTF">2025-05-20T04:25:17Z</dcterms:modified>
</cp:coreProperties>
</file>